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SCC\Empleo\Fomento\JS\MANUEL MALAVE\FOMENTO EMPLEO\2024\CONVOCATORIAS 2024\DESARROLLO LOCAL\SAP\ANEXOS\Anexo actualizados\"/>
    </mc:Choice>
  </mc:AlternateContent>
  <bookViews>
    <workbookView xWindow="-105" yWindow="-105" windowWidth="19425" windowHeight="10305"/>
  </bookViews>
  <sheets>
    <sheet name="calculo salario" sheetId="2" r:id="rId1"/>
    <sheet name="Complementos salariales" sheetId="4" r:id="rId2"/>
    <sheet name="Hoja3" sheetId="3" r:id="rId3"/>
  </sheets>
  <definedNames>
    <definedName name="_xlnm.Print_Area" localSheetId="0">'calculo salario'!$B$1:$K$74</definedName>
    <definedName name="_xlnm.Print_Area" localSheetId="1">'Complementos salariales'!$A$1:$I$25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  <c r="I25" i="4"/>
  <c r="F39" i="2" s="1"/>
  <c r="I24" i="4"/>
  <c r="F38" i="2" s="1"/>
  <c r="I23" i="4"/>
  <c r="F37" i="2" s="1"/>
  <c r="I22" i="4"/>
  <c r="F36" i="2" s="1"/>
  <c r="I21" i="4"/>
  <c r="F35" i="2" s="1"/>
  <c r="I20" i="4"/>
  <c r="F34" i="2" s="1"/>
  <c r="I19" i="4"/>
  <c r="F33" i="2" s="1"/>
  <c r="I18" i="4"/>
  <c r="F32" i="2" s="1"/>
  <c r="I17" i="4"/>
  <c r="F31" i="2" s="1"/>
  <c r="I16" i="4"/>
  <c r="F30" i="2" s="1"/>
  <c r="I15" i="4"/>
  <c r="F29" i="2" s="1"/>
  <c r="I14" i="4"/>
  <c r="F28" i="2" s="1"/>
  <c r="I13" i="4"/>
  <c r="F27" i="2" s="1"/>
  <c r="I12" i="4"/>
  <c r="F26" i="2" s="1"/>
  <c r="I11" i="4"/>
  <c r="F25" i="2" s="1"/>
  <c r="I10" i="4"/>
  <c r="F24" i="2" s="1"/>
  <c r="I9" i="4"/>
  <c r="F23" i="2" s="1"/>
  <c r="I8" i="4"/>
  <c r="F22" i="2" s="1"/>
  <c r="I7" i="4"/>
  <c r="F21" i="2" s="1"/>
  <c r="I6" i="4"/>
  <c r="F20" i="2" s="1"/>
  <c r="I5" i="4"/>
  <c r="F19" i="2" s="1"/>
  <c r="I4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I39" i="2" l="1"/>
  <c r="E65" i="2" s="1"/>
  <c r="H65" i="2" s="1"/>
  <c r="I38" i="2"/>
  <c r="E64" i="2" s="1"/>
  <c r="H64" i="2" s="1"/>
  <c r="I37" i="2"/>
  <c r="E63" i="2" s="1"/>
  <c r="H63" i="2" s="1"/>
  <c r="I36" i="2"/>
  <c r="E62" i="2" s="1"/>
  <c r="H62" i="2" s="1"/>
  <c r="I35" i="2"/>
  <c r="E61" i="2" s="1"/>
  <c r="H61" i="2" s="1"/>
  <c r="I34" i="2"/>
  <c r="E60" i="2" s="1"/>
  <c r="H60" i="2" s="1"/>
  <c r="I33" i="2"/>
  <c r="E59" i="2" s="1"/>
  <c r="H59" i="2" s="1"/>
  <c r="I32" i="2"/>
  <c r="E58" i="2" s="1"/>
  <c r="H58" i="2" s="1"/>
  <c r="I31" i="2"/>
  <c r="E57" i="2" s="1"/>
  <c r="H57" i="2" s="1"/>
  <c r="I30" i="2"/>
  <c r="E56" i="2" s="1"/>
  <c r="H56" i="2" s="1"/>
  <c r="I29" i="2"/>
  <c r="E55" i="2" s="1"/>
  <c r="H55" i="2" s="1"/>
  <c r="I28" i="2"/>
  <c r="E54" i="2" s="1"/>
  <c r="H54" i="2" s="1"/>
  <c r="I27" i="2"/>
  <c r="E53" i="2" s="1"/>
  <c r="H53" i="2" s="1"/>
  <c r="I26" i="2"/>
  <c r="E52" i="2" s="1"/>
  <c r="H52" i="2" s="1"/>
  <c r="I25" i="2"/>
  <c r="E51" i="2" s="1"/>
  <c r="H51" i="2" s="1"/>
  <c r="I24" i="2"/>
  <c r="E50" i="2" s="1"/>
  <c r="H50" i="2" s="1"/>
  <c r="I23" i="2"/>
  <c r="E49" i="2" s="1"/>
  <c r="H49" i="2" s="1"/>
  <c r="I22" i="2"/>
  <c r="E48" i="2" s="1"/>
  <c r="H48" i="2" s="1"/>
  <c r="I21" i="2"/>
  <c r="E47" i="2" s="1"/>
  <c r="H47" i="2" s="1"/>
  <c r="I20" i="2"/>
  <c r="E46" i="2" s="1"/>
  <c r="H46" i="2" s="1"/>
  <c r="I19" i="2"/>
  <c r="E45" i="2" s="1"/>
  <c r="H45" i="2" s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H40" i="2"/>
  <c r="I18" i="2" l="1"/>
  <c r="E44" i="2" s="1"/>
  <c r="H44" i="2" s="1"/>
  <c r="H66" i="2" s="1"/>
  <c r="K39" i="2" l="1"/>
  <c r="I65" i="2" s="1"/>
  <c r="K38" i="2"/>
  <c r="I64" i="2" s="1"/>
  <c r="K37" i="2"/>
  <c r="I63" i="2" s="1"/>
  <c r="K36" i="2"/>
  <c r="I62" i="2" s="1"/>
  <c r="K35" i="2"/>
  <c r="I61" i="2" s="1"/>
  <c r="K34" i="2"/>
  <c r="I60" i="2" s="1"/>
  <c r="K33" i="2"/>
  <c r="I59" i="2" s="1"/>
  <c r="K32" i="2"/>
  <c r="I58" i="2" s="1"/>
  <c r="K31" i="2"/>
  <c r="I57" i="2" s="1"/>
  <c r="K30" i="2"/>
  <c r="I56" i="2" s="1"/>
  <c r="K29" i="2"/>
  <c r="I55" i="2" s="1"/>
  <c r="K28" i="2"/>
  <c r="I54" i="2" s="1"/>
  <c r="K27" i="2"/>
  <c r="I53" i="2" s="1"/>
  <c r="K25" i="2"/>
  <c r="I51" i="2" s="1"/>
  <c r="K24" i="2"/>
  <c r="I50" i="2" s="1"/>
  <c r="K23" i="2"/>
  <c r="I49" i="2" s="1"/>
  <c r="K22" i="2"/>
  <c r="I48" i="2" s="1"/>
  <c r="K21" i="2"/>
  <c r="I47" i="2" s="1"/>
  <c r="K20" i="2"/>
  <c r="I46" i="2" s="1"/>
  <c r="K19" i="2"/>
  <c r="I45" i="2" s="1"/>
  <c r="K18" i="2"/>
  <c r="I44" i="2" s="1"/>
  <c r="C44" i="2"/>
  <c r="K26" i="2" l="1"/>
  <c r="I52" i="2" s="1"/>
  <c r="I66" i="2" s="1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B44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J40" i="2"/>
  <c r="F40" i="2"/>
  <c r="E40" i="2"/>
  <c r="G40" i="2"/>
  <c r="I40" i="2" l="1"/>
  <c r="K40" i="2" l="1"/>
</calcChain>
</file>

<file path=xl/sharedStrings.xml><?xml version="1.0" encoding="utf-8"?>
<sst xmlns="http://schemas.openxmlformats.org/spreadsheetml/2006/main" count="61" uniqueCount="54">
  <si>
    <t>Ocupación</t>
  </si>
  <si>
    <t>Categoría Profesional</t>
  </si>
  <si>
    <t>Grup. Cotiz.</t>
  </si>
  <si>
    <t>Grupo Cotización S.S.</t>
  </si>
  <si>
    <t>Base Cotización</t>
  </si>
  <si>
    <t>TOTAL (SALARIO+SEG. SOCIAL)</t>
  </si>
  <si>
    <t>ANEXO - CALCULO COSTES LABORALES</t>
  </si>
  <si>
    <t>Nº</t>
  </si>
  <si>
    <t>BOE</t>
  </si>
  <si>
    <t>BORM</t>
  </si>
  <si>
    <t>El/La representante de la entidad</t>
  </si>
  <si>
    <t>(firmado electronicamente)</t>
  </si>
  <si>
    <t xml:space="preserve">Salario base (1) </t>
  </si>
  <si>
    <t>Salario mes (1+2+3)              (A)</t>
  </si>
  <si>
    <t>Indemnización por finalización contrato  (P.P mes) (B)</t>
  </si>
  <si>
    <t>Total salario mensual (A+B)</t>
  </si>
  <si>
    <t>ENTIDAD</t>
  </si>
  <si>
    <t>CIF</t>
  </si>
  <si>
    <t>Cuota Seg. Social</t>
  </si>
  <si>
    <t>Tipo cotizacion (porcentaje)</t>
  </si>
  <si>
    <t>Importe mensual</t>
  </si>
  <si>
    <t>Identificar Complementos salariales:</t>
  </si>
  <si>
    <t>OCUPACION</t>
  </si>
  <si>
    <t>DENOMINACIÓN COMPLEMENTO</t>
  </si>
  <si>
    <t>Fdo:</t>
  </si>
  <si>
    <r>
      <t>(</t>
    </r>
    <r>
      <rPr>
        <b/>
        <sz val="14"/>
        <color rgb="FFFF0000"/>
        <rFont val="Calibri"/>
        <family val="2"/>
        <scheme val="minor"/>
      </rPr>
      <t xml:space="preserve">IMPORTANTE </t>
    </r>
    <r>
      <rPr>
        <b/>
        <sz val="14"/>
        <color theme="5" tint="-0.249977111117893"/>
        <rFont val="Calibri"/>
        <family val="2"/>
        <scheme val="minor"/>
      </rPr>
      <t xml:space="preserve"> los Costes mensuales a incluir deben ser a</t>
    </r>
    <r>
      <rPr>
        <b/>
        <sz val="16"/>
        <color theme="5" tint="-0.249977111117893"/>
        <rFont val="Alef"/>
      </rPr>
      <t xml:space="preserve"> </t>
    </r>
    <r>
      <rPr>
        <b/>
        <u/>
        <sz val="18"/>
        <color rgb="FF002060"/>
        <rFont val="Arial Narrow"/>
        <family val="2"/>
      </rPr>
      <t>jornada completa</t>
    </r>
    <r>
      <rPr>
        <b/>
        <sz val="14"/>
        <color theme="5" tint="-0.249977111117893"/>
        <rFont val="Calibri"/>
        <family val="2"/>
        <scheme val="minor"/>
      </rPr>
      <t>)</t>
    </r>
  </si>
  <si>
    <t xml:space="preserve">P.P. extraord. (3) </t>
  </si>
  <si>
    <t>Sin Convenio Colectivo</t>
  </si>
  <si>
    <t>PUBLICADO EN BORM/BOE</t>
  </si>
  <si>
    <t>FECHA</t>
  </si>
  <si>
    <t>Para el cálculo de los costes salariales se ha aplicado lo siguiente:</t>
  </si>
  <si>
    <t>TOTAL COMPLEMENTOS</t>
  </si>
  <si>
    <t>TARIFA PRIMA (CNAE o código)</t>
  </si>
  <si>
    <t>Complementos salariales (2) (Se obtiene de la hoja "Complementos salariales)</t>
  </si>
  <si>
    <t xml:space="preserve"> (Para el caso de 2 pagas extraord.)</t>
  </si>
  <si>
    <t xml:space="preserve"> (en el  caso de ser diferente a 2 pagas extraord. debe introducirse el importe correspondiente </t>
  </si>
  <si>
    <t>Salario:</t>
  </si>
  <si>
    <t>Cuota Patronal a la Seguridad Social y Total coste:</t>
  </si>
  <si>
    <t xml:space="preserve">1. Ingenieros y Licenciados. </t>
  </si>
  <si>
    <t>2. Ingenieros Técnicos, Peritos y Ayudantes Titulados.</t>
  </si>
  <si>
    <t>4. Ayudante no Titulados.</t>
  </si>
  <si>
    <t>5. Oficiales Administrativos.</t>
  </si>
  <si>
    <t>6. Subalternos.</t>
  </si>
  <si>
    <t>7. Auxiliares Administrativos.</t>
  </si>
  <si>
    <t>11. Trabajadores menores de 18 años, cualquiera que sea su categoría profesional.</t>
  </si>
  <si>
    <t>3. Jefe de Taller</t>
  </si>
  <si>
    <t>3. Jefes Administrativos</t>
  </si>
  <si>
    <t>10. Peoón.</t>
  </si>
  <si>
    <t>9. Especialista.</t>
  </si>
  <si>
    <t>9. Oficial de tercera.</t>
  </si>
  <si>
    <t>8. Oficial de segunda.</t>
  </si>
  <si>
    <t>8. Oficial de primera.</t>
  </si>
  <si>
    <t>Categoría profesional</t>
  </si>
  <si>
    <t>ANEXO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</si>
</sst>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5" tint="-0.249977111117893"/>
      <name val="Alef"/>
    </font>
    <font>
      <b/>
      <sz val="14"/>
      <color theme="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8"/>
      <color rgb="FF00206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3" tint="0.79998168889431442"/>
      </bottom>
      <diagonal/>
    </border>
    <border>
      <left style="thin">
        <color rgb="FF002060"/>
      </left>
      <right style="thin">
        <color rgb="FF002060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rgb="FF002060"/>
      </left>
      <right style="thin">
        <color theme="3" tint="0.39997558519241921"/>
      </right>
      <top style="thin">
        <color rgb="FF002060"/>
      </top>
      <bottom style="thin">
        <color theme="3" tint="0.79998168889431442"/>
      </bottom>
      <diagonal/>
    </border>
    <border>
      <left style="thin">
        <color rgb="FF002060"/>
      </left>
      <right style="thin">
        <color theme="3" tint="0.39997558519241921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5" fillId="0" borderId="4" xfId="0" applyFont="1" applyBorder="1"/>
    <xf numFmtId="0" fontId="5" fillId="0" borderId="5" xfId="0" applyFont="1" applyBorder="1"/>
    <xf numFmtId="0" fontId="2" fillId="0" borderId="2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10" fillId="0" borderId="0" xfId="0" applyFont="1"/>
    <xf numFmtId="0" fontId="8" fillId="0" borderId="5" xfId="0" applyFont="1" applyBorder="1" applyAlignment="1">
      <alignment horizontal="right"/>
    </xf>
    <xf numFmtId="0" fontId="0" fillId="0" borderId="12" xfId="0" applyBorder="1"/>
    <xf numFmtId="0" fontId="6" fillId="0" borderId="1" xfId="0" applyFont="1" applyBorder="1"/>
    <xf numFmtId="0" fontId="0" fillId="0" borderId="6" xfId="0" applyBorder="1"/>
    <xf numFmtId="0" fontId="0" fillId="0" borderId="5" xfId="0" applyBorder="1" applyAlignment="1">
      <alignment horizontal="right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/>
    <xf numFmtId="0" fontId="2" fillId="3" borderId="2" xfId="0" applyFont="1" applyFill="1" applyBorder="1" applyAlignment="1">
      <alignment horizontal="center"/>
    </xf>
    <xf numFmtId="4" fontId="0" fillId="0" borderId="21" xfId="0" applyNumberFormat="1" applyBorder="1"/>
    <xf numFmtId="0" fontId="15" fillId="5" borderId="2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4" fontId="0" fillId="0" borderId="13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0" fillId="0" borderId="21" xfId="0" applyBorder="1" applyProtection="1">
      <protection hidden="1"/>
    </xf>
    <xf numFmtId="0" fontId="16" fillId="3" borderId="12" xfId="0" applyFont="1" applyFill="1" applyBorder="1"/>
    <xf numFmtId="0" fontId="16" fillId="3" borderId="1" xfId="0" applyFont="1" applyFill="1" applyBorder="1"/>
    <xf numFmtId="0" fontId="16" fillId="0" borderId="1" xfId="0" applyFont="1" applyBorder="1"/>
    <xf numFmtId="0" fontId="16" fillId="0" borderId="6" xfId="0" applyFont="1" applyBorder="1"/>
    <xf numFmtId="4" fontId="16" fillId="7" borderId="11" xfId="0" applyNumberFormat="1" applyFont="1" applyFill="1" applyBorder="1" applyAlignment="1">
      <alignment vertical="center"/>
    </xf>
    <xf numFmtId="4" fontId="16" fillId="8" borderId="11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3" borderId="4" xfId="0" applyFont="1" applyFill="1" applyBorder="1"/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vertical="center"/>
      <protection locked="0"/>
    </xf>
    <xf numFmtId="4" fontId="16" fillId="0" borderId="23" xfId="0" applyNumberFormat="1" applyFont="1" applyBorder="1" applyAlignment="1" applyProtection="1">
      <alignment vertical="center"/>
      <protection locked="0"/>
    </xf>
    <xf numFmtId="0" fontId="16" fillId="3" borderId="23" xfId="0" applyFont="1" applyFill="1" applyBorder="1" applyAlignment="1" applyProtection="1">
      <alignment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4" fontId="16" fillId="3" borderId="23" xfId="0" applyNumberFormat="1" applyFont="1" applyFill="1" applyBorder="1" applyAlignment="1" applyProtection="1">
      <alignment vertical="center"/>
      <protection locked="0"/>
    </xf>
    <xf numFmtId="0" fontId="16" fillId="3" borderId="23" xfId="0" applyFont="1" applyFill="1" applyBorder="1" applyAlignment="1" applyProtection="1">
      <alignment horizontal="center"/>
      <protection locked="0"/>
    </xf>
    <xf numFmtId="4" fontId="16" fillId="3" borderId="23" xfId="0" applyNumberFormat="1" applyFont="1" applyFill="1" applyBorder="1" applyProtection="1">
      <protection locked="0"/>
    </xf>
    <xf numFmtId="4" fontId="16" fillId="7" borderId="26" xfId="0" applyNumberFormat="1" applyFont="1" applyFill="1" applyBorder="1" applyAlignment="1">
      <alignment vertical="center"/>
    </xf>
    <xf numFmtId="4" fontId="16" fillId="8" borderId="26" xfId="0" applyNumberFormat="1" applyFont="1" applyFill="1" applyBorder="1" applyAlignment="1">
      <alignment vertical="center"/>
    </xf>
    <xf numFmtId="4" fontId="16" fillId="7" borderId="27" xfId="0" applyNumberFormat="1" applyFont="1" applyFill="1" applyBorder="1" applyAlignment="1">
      <alignment vertical="center"/>
    </xf>
    <xf numFmtId="4" fontId="16" fillId="8" borderId="27" xfId="0" applyNumberFormat="1" applyFont="1" applyFill="1" applyBorder="1" applyAlignment="1">
      <alignment vertical="center"/>
    </xf>
    <xf numFmtId="4" fontId="16" fillId="0" borderId="28" xfId="0" applyNumberFormat="1" applyFont="1" applyBorder="1" applyAlignment="1" applyProtection="1">
      <alignment vertical="center"/>
      <protection locked="0"/>
    </xf>
    <xf numFmtId="4" fontId="16" fillId="3" borderId="28" xfId="0" applyNumberFormat="1" applyFont="1" applyFill="1" applyBorder="1" applyAlignment="1" applyProtection="1">
      <alignment vertical="center"/>
      <protection locked="0"/>
    </xf>
    <xf numFmtId="4" fontId="16" fillId="3" borderId="29" xfId="0" applyNumberFormat="1" applyFont="1" applyFill="1" applyBorder="1" applyAlignment="1" applyProtection="1">
      <alignment vertical="center"/>
      <protection locked="0"/>
    </xf>
    <xf numFmtId="0" fontId="16" fillId="0" borderId="3" xfId="0" applyFont="1" applyBorder="1"/>
    <xf numFmtId="4" fontId="16" fillId="0" borderId="23" xfId="0" applyNumberFormat="1" applyFont="1" applyBorder="1" applyAlignment="1" applyProtection="1">
      <alignment horizontal="center" vertical="center"/>
      <protection locked="0"/>
    </xf>
    <xf numFmtId="10" fontId="16" fillId="0" borderId="23" xfId="1" applyNumberFormat="1" applyFont="1" applyBorder="1" applyAlignment="1" applyProtection="1">
      <alignment horizontal="center" vertical="center"/>
      <protection locked="0"/>
    </xf>
    <xf numFmtId="10" fontId="16" fillId="3" borderId="23" xfId="1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4" fontId="16" fillId="0" borderId="30" xfId="0" applyNumberFormat="1" applyFont="1" applyBorder="1" applyAlignment="1" applyProtection="1">
      <alignment vertical="center"/>
      <protection locked="0"/>
    </xf>
    <xf numFmtId="4" fontId="16" fillId="7" borderId="31" xfId="0" applyNumberFormat="1" applyFont="1" applyFill="1" applyBorder="1" applyAlignment="1">
      <alignment vertical="center"/>
    </xf>
    <xf numFmtId="4" fontId="16" fillId="7" borderId="19" xfId="0" applyNumberFormat="1" applyFont="1" applyFill="1" applyBorder="1" applyAlignment="1">
      <alignment vertical="center"/>
    </xf>
    <xf numFmtId="0" fontId="17" fillId="8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4" fontId="16" fillId="7" borderId="25" xfId="0" applyNumberFormat="1" applyFont="1" applyFill="1" applyBorder="1" applyAlignment="1">
      <alignment vertical="center"/>
    </xf>
    <xf numFmtId="4" fontId="16" fillId="0" borderId="32" xfId="0" applyNumberFormat="1" applyFont="1" applyBorder="1" applyAlignment="1" applyProtection="1">
      <alignment vertical="center"/>
      <protection locked="0"/>
    </xf>
    <xf numFmtId="4" fontId="16" fillId="0" borderId="30" xfId="0" applyNumberFormat="1" applyFont="1" applyBorder="1" applyAlignment="1" applyProtection="1">
      <alignment horizontal="center" vertical="center"/>
      <protection locked="0"/>
    </xf>
    <xf numFmtId="10" fontId="16" fillId="0" borderId="30" xfId="1" applyNumberFormat="1" applyFont="1" applyBorder="1" applyAlignment="1" applyProtection="1">
      <alignment horizontal="center" vertical="center"/>
      <protection locked="0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vertical="center" wrapText="1"/>
    </xf>
    <xf numFmtId="0" fontId="18" fillId="3" borderId="23" xfId="2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4" fontId="16" fillId="0" borderId="19" xfId="0" applyNumberFormat="1" applyFont="1" applyBorder="1" applyAlignment="1" applyProtection="1">
      <alignment vertical="center"/>
      <protection locked="0"/>
    </xf>
    <xf numFmtId="4" fontId="16" fillId="3" borderId="27" xfId="0" applyNumberFormat="1" applyFont="1" applyFill="1" applyBorder="1" applyAlignment="1" applyProtection="1">
      <alignment vertical="center"/>
      <protection locked="0"/>
    </xf>
    <xf numFmtId="4" fontId="16" fillId="7" borderId="33" xfId="0" applyNumberFormat="1" applyFont="1" applyFill="1" applyBorder="1" applyAlignment="1">
      <alignment vertical="center"/>
    </xf>
    <xf numFmtId="4" fontId="16" fillId="8" borderId="34" xfId="0" applyNumberFormat="1" applyFont="1" applyFill="1" applyBorder="1" applyAlignment="1">
      <alignment vertical="center"/>
    </xf>
    <xf numFmtId="4" fontId="16" fillId="7" borderId="34" xfId="0" applyNumberFormat="1" applyFont="1" applyFill="1" applyBorder="1" applyAlignment="1">
      <alignment vertical="center"/>
    </xf>
    <xf numFmtId="4" fontId="16" fillId="7" borderId="33" xfId="0" applyNumberFormat="1" applyFont="1" applyFill="1" applyBorder="1" applyAlignment="1" applyProtection="1">
      <alignment vertical="center"/>
      <protection hidden="1"/>
    </xf>
    <xf numFmtId="4" fontId="16" fillId="8" borderId="34" xfId="0" applyNumberFormat="1" applyFont="1" applyFill="1" applyBorder="1" applyAlignment="1" applyProtection="1">
      <alignment vertical="center"/>
      <protection hidden="1"/>
    </xf>
    <xf numFmtId="4" fontId="16" fillId="7" borderId="34" xfId="0" applyNumberFormat="1" applyFont="1" applyFill="1" applyBorder="1" applyAlignment="1" applyProtection="1">
      <alignment vertical="center"/>
      <protection hidden="1"/>
    </xf>
    <xf numFmtId="4" fontId="16" fillId="6" borderId="6" xfId="0" applyNumberFormat="1" applyFont="1" applyFill="1" applyBorder="1"/>
    <xf numFmtId="3" fontId="16" fillId="7" borderId="35" xfId="0" applyNumberFormat="1" applyFont="1" applyFill="1" applyBorder="1" applyAlignment="1">
      <alignment horizontal="center" vertical="center"/>
    </xf>
    <xf numFmtId="3" fontId="16" fillId="8" borderId="36" xfId="0" applyNumberFormat="1" applyFont="1" applyFill="1" applyBorder="1" applyAlignment="1">
      <alignment horizontal="center" vertical="center"/>
    </xf>
    <xf numFmtId="3" fontId="16" fillId="7" borderId="36" xfId="0" applyNumberFormat="1" applyFont="1" applyFill="1" applyBorder="1" applyAlignment="1">
      <alignment horizontal="center" vertical="center"/>
    </xf>
    <xf numFmtId="0" fontId="19" fillId="10" borderId="3" xfId="0" applyFont="1" applyFill="1" applyBorder="1"/>
    <xf numFmtId="0" fontId="19" fillId="10" borderId="3" xfId="0" applyFont="1" applyFill="1" applyBorder="1" applyAlignment="1">
      <alignment horizontal="center"/>
    </xf>
    <xf numFmtId="4" fontId="20" fillId="10" borderId="3" xfId="0" applyNumberFormat="1" applyFont="1" applyFill="1" applyBorder="1"/>
    <xf numFmtId="4" fontId="20" fillId="10" borderId="11" xfId="0" applyNumberFormat="1" applyFont="1" applyFill="1" applyBorder="1" applyProtection="1">
      <protection hidden="1"/>
    </xf>
    <xf numFmtId="1" fontId="6" fillId="0" borderId="23" xfId="0" applyNumberFormat="1" applyFont="1" applyBorder="1" applyAlignment="1" applyProtection="1">
      <alignment horizontal="center" vertical="center"/>
      <protection locked="0"/>
    </xf>
    <xf numFmtId="14" fontId="6" fillId="0" borderId="23" xfId="0" applyNumberFormat="1" applyFont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17" fillId="3" borderId="2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4" fontId="6" fillId="0" borderId="37" xfId="0" applyNumberFormat="1" applyFont="1" applyBorder="1" applyAlignment="1" applyProtection="1">
      <alignment horizontal="center" vertical="center"/>
      <protection locked="0"/>
    </xf>
    <xf numFmtId="14" fontId="6" fillId="0" borderId="23" xfId="0" applyNumberFormat="1" applyFont="1" applyBorder="1" applyAlignment="1" applyProtection="1">
      <alignment horizontal="center" vertical="center"/>
      <protection locked="0"/>
    </xf>
    <xf numFmtId="0" fontId="17" fillId="8" borderId="2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23" xfId="0" applyFont="1" applyBorder="1" applyAlignment="1" applyProtection="1">
      <alignment vertical="center"/>
      <protection locked="0"/>
    </xf>
    <xf numFmtId="0" fontId="15" fillId="5" borderId="20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23"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0070C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72</xdr:row>
      <xdr:rowOff>28575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238125" y="1690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3</xdr:col>
      <xdr:colOff>228600</xdr:colOff>
      <xdr:row>73</xdr:row>
      <xdr:rowOff>142875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705475" y="172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2</xdr:col>
      <xdr:colOff>1095375</xdr:colOff>
      <xdr:row>71</xdr:row>
      <xdr:rowOff>95250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952750" y="1678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419100</xdr:colOff>
      <xdr:row>0</xdr:row>
      <xdr:rowOff>152400</xdr:rowOff>
    </xdr:from>
    <xdr:to>
      <xdr:col>9</xdr:col>
      <xdr:colOff>142874</xdr:colOff>
      <xdr:row>0</xdr:row>
      <xdr:rowOff>871855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52400"/>
          <a:ext cx="8401049" cy="7194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1543050</xdr:colOff>
      <xdr:row>0</xdr:row>
      <xdr:rowOff>142875</xdr:rowOff>
    </xdr:from>
    <xdr:to>
      <xdr:col>7</xdr:col>
      <xdr:colOff>571500</xdr:colOff>
      <xdr:row>0</xdr:row>
      <xdr:rowOff>862330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142875"/>
          <a:ext cx="9277350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orde de resplandor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g-social.es/wps/wcm/connect/wss/c02a30b4-b770-4b70-bca6-603d39c8e9bd/Tarifa+primas+RDley+28_2018.pdf?MOD=AJPE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workbookViewId="0">
      <selection activeCell="B2" sqref="B2:K2"/>
    </sheetView>
  </sheetViews>
  <sheetFormatPr baseColWidth="10" defaultRowHeight="15" x14ac:dyDescent="0.25"/>
  <cols>
    <col min="1" max="1" width="3" bestFit="1" customWidth="1"/>
    <col min="2" max="2" width="37.140625" customWidth="1"/>
    <col min="3" max="3" width="45.42578125" customWidth="1"/>
    <col min="4" max="4" width="12.42578125" style="2" customWidth="1"/>
    <col min="5" max="5" width="14" customWidth="1"/>
    <col min="6" max="6" width="15.140625" customWidth="1"/>
    <col min="7" max="7" width="14.42578125" customWidth="1"/>
    <col min="8" max="8" width="15.140625" customWidth="1"/>
    <col min="9" max="9" width="13.5703125" customWidth="1"/>
    <col min="10" max="10" width="14.85546875" customWidth="1"/>
    <col min="11" max="11" width="13.42578125" customWidth="1"/>
  </cols>
  <sheetData>
    <row r="1" spans="1:11" ht="78.75" customHeight="1" x14ac:dyDescent="0.3"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3.25" x14ac:dyDescent="0.35">
      <c r="B2" s="132" t="s">
        <v>53</v>
      </c>
      <c r="C2" s="136"/>
      <c r="D2" s="136"/>
      <c r="E2" s="136"/>
      <c r="F2" s="136"/>
      <c r="G2" s="136"/>
      <c r="H2" s="136"/>
      <c r="I2" s="136"/>
      <c r="J2" s="136"/>
      <c r="K2" s="137"/>
    </row>
    <row r="3" spans="1:11" ht="23.25" x14ac:dyDescent="0.35">
      <c r="B3" s="132" t="s">
        <v>6</v>
      </c>
      <c r="C3" s="136"/>
      <c r="D3" s="136"/>
      <c r="E3" s="136"/>
      <c r="F3" s="136"/>
      <c r="G3" s="136"/>
      <c r="H3" s="136"/>
      <c r="I3" s="136"/>
      <c r="J3" s="136"/>
      <c r="K3" s="137"/>
    </row>
    <row r="4" spans="1:11" ht="24" x14ac:dyDescent="0.4">
      <c r="B4" s="138" t="s">
        <v>25</v>
      </c>
      <c r="C4" s="139"/>
      <c r="D4" s="139"/>
      <c r="E4" s="139"/>
      <c r="F4" s="139"/>
      <c r="G4" s="139"/>
      <c r="H4" s="139"/>
      <c r="I4" s="139"/>
      <c r="J4" s="139"/>
      <c r="K4" s="140"/>
    </row>
    <row r="5" spans="1:11" ht="10.5" customHeight="1" x14ac:dyDescent="0.3">
      <c r="B5" s="5"/>
      <c r="C5" s="18"/>
      <c r="D5" s="18"/>
      <c r="E5" s="18"/>
      <c r="F5" s="18"/>
      <c r="G5" s="18"/>
      <c r="H5" s="18"/>
      <c r="I5" s="18"/>
      <c r="J5" s="18"/>
      <c r="K5" s="18"/>
    </row>
    <row r="6" spans="1:11" s="20" customFormat="1" ht="21" x14ac:dyDescent="0.35">
      <c r="B6" s="19" t="s">
        <v>16</v>
      </c>
      <c r="C6" s="135"/>
      <c r="D6" s="135"/>
      <c r="E6" s="135"/>
      <c r="F6" s="135"/>
      <c r="G6" s="135"/>
      <c r="H6" s="135"/>
      <c r="I6" s="21" t="s">
        <v>17</v>
      </c>
      <c r="J6" s="141"/>
      <c r="K6" s="141"/>
    </row>
    <row r="7" spans="1:11" ht="7.5" customHeight="1" x14ac:dyDescent="0.35">
      <c r="B7" s="132"/>
      <c r="C7" s="133"/>
      <c r="D7" s="133"/>
      <c r="E7" s="133"/>
      <c r="F7" s="133"/>
      <c r="G7" s="133"/>
      <c r="H7" s="133"/>
      <c r="I7" s="133"/>
      <c r="J7" s="133"/>
      <c r="K7" s="134"/>
    </row>
    <row r="8" spans="1:11" ht="18.75" x14ac:dyDescent="0.25">
      <c r="A8" s="3"/>
      <c r="B8" s="130" t="s">
        <v>30</v>
      </c>
      <c r="C8" s="130"/>
      <c r="D8" s="130"/>
      <c r="E8" s="130"/>
      <c r="F8" s="130"/>
      <c r="G8" s="130"/>
      <c r="H8" s="130"/>
      <c r="I8" s="130"/>
      <c r="J8" s="130"/>
      <c r="K8" s="131"/>
    </row>
    <row r="9" spans="1:11" ht="18.75" x14ac:dyDescent="0.3">
      <c r="A9" s="3"/>
      <c r="B9" s="125"/>
      <c r="C9" s="126"/>
      <c r="D9" s="115"/>
      <c r="E9" s="115"/>
      <c r="F9" s="116"/>
      <c r="G9" s="114" t="s">
        <v>28</v>
      </c>
      <c r="H9" s="115"/>
      <c r="I9" s="116"/>
      <c r="J9" s="30" t="s">
        <v>7</v>
      </c>
      <c r="K9" s="30" t="s">
        <v>29</v>
      </c>
    </row>
    <row r="10" spans="1:11" x14ac:dyDescent="0.25">
      <c r="A10" s="3"/>
      <c r="B10" s="101"/>
      <c r="C10" s="127"/>
      <c r="D10" s="128"/>
      <c r="E10" s="128"/>
      <c r="F10" s="129"/>
      <c r="G10" s="117"/>
      <c r="H10" s="118"/>
      <c r="I10" s="118"/>
      <c r="J10" s="99"/>
      <c r="K10" s="100"/>
    </row>
    <row r="11" spans="1:11" x14ac:dyDescent="0.25">
      <c r="A11" s="3"/>
      <c r="B11" s="28"/>
      <c r="C11" s="102"/>
      <c r="D11" s="103"/>
      <c r="E11" s="103"/>
      <c r="F11" s="104"/>
      <c r="G11" s="118"/>
      <c r="H11" s="118"/>
      <c r="I11" s="118"/>
      <c r="J11" s="99"/>
      <c r="K11" s="100"/>
    </row>
    <row r="12" spans="1:11" ht="9" customHeight="1" x14ac:dyDescent="0.25">
      <c r="A12" s="3"/>
      <c r="B12" s="29"/>
      <c r="C12" s="29"/>
      <c r="D12" s="4"/>
      <c r="E12" s="26"/>
      <c r="F12" s="3"/>
      <c r="G12" s="22"/>
      <c r="H12" s="6"/>
      <c r="I12" s="6"/>
      <c r="J12" s="6"/>
      <c r="K12" s="6"/>
    </row>
    <row r="13" spans="1:11" x14ac:dyDescent="0.25">
      <c r="A13" s="3"/>
      <c r="B13" s="29"/>
      <c r="C13" s="29"/>
      <c r="D13" s="122" t="str">
        <f>IF(E10="NO","Se acompañará certificación del representante de la entidad en el que se certifique en el que conste esta situación","")</f>
        <v/>
      </c>
      <c r="E13" s="123"/>
      <c r="F13" s="123"/>
      <c r="G13" s="123"/>
      <c r="H13" s="123"/>
      <c r="I13" s="123"/>
      <c r="J13" s="123"/>
      <c r="K13" s="124"/>
    </row>
    <row r="14" spans="1:11" ht="3" customHeight="1" x14ac:dyDescent="0.25">
      <c r="A14" s="3"/>
      <c r="B14" s="26"/>
      <c r="C14" s="26"/>
      <c r="D14" s="27"/>
      <c r="E14" s="26"/>
      <c r="F14" s="26"/>
      <c r="G14" s="26"/>
      <c r="H14" s="26"/>
      <c r="I14" s="26"/>
      <c r="J14" s="26"/>
      <c r="K14" s="24"/>
    </row>
    <row r="15" spans="1:11" s="13" customFormat="1" ht="18" x14ac:dyDescent="0.25">
      <c r="A15" s="23"/>
      <c r="B15" s="113" t="s">
        <v>36</v>
      </c>
      <c r="C15" s="111"/>
      <c r="D15" s="111"/>
      <c r="E15" s="111"/>
      <c r="F15" s="111"/>
      <c r="G15" s="111"/>
      <c r="H15" s="111"/>
      <c r="I15" s="111"/>
      <c r="J15" s="111"/>
      <c r="K15" s="112"/>
    </row>
    <row r="16" spans="1:11" s="13" customFormat="1" ht="18" customHeight="1" x14ac:dyDescent="0.2">
      <c r="A16" s="23"/>
      <c r="B16" s="120" t="s">
        <v>0</v>
      </c>
      <c r="C16" s="110" t="s">
        <v>1</v>
      </c>
      <c r="D16" s="110" t="s">
        <v>2</v>
      </c>
      <c r="E16" s="110" t="s">
        <v>12</v>
      </c>
      <c r="F16" s="110" t="s">
        <v>33</v>
      </c>
      <c r="G16" s="119" t="s">
        <v>26</v>
      </c>
      <c r="H16" s="119"/>
      <c r="I16" s="110" t="s">
        <v>13</v>
      </c>
      <c r="J16" s="110" t="s">
        <v>14</v>
      </c>
      <c r="K16" s="110" t="s">
        <v>15</v>
      </c>
    </row>
    <row r="17" spans="1:11" ht="76.5" x14ac:dyDescent="0.25">
      <c r="A17" s="3"/>
      <c r="B17" s="121"/>
      <c r="C17" s="110"/>
      <c r="D17" s="110"/>
      <c r="E17" s="110"/>
      <c r="F17" s="110"/>
      <c r="G17" s="72" t="s">
        <v>34</v>
      </c>
      <c r="H17" s="72" t="s">
        <v>35</v>
      </c>
      <c r="I17" s="110"/>
      <c r="J17" s="110"/>
      <c r="K17" s="110"/>
    </row>
    <row r="18" spans="1:11" x14ac:dyDescent="0.25">
      <c r="A18" s="47">
        <v>1</v>
      </c>
      <c r="B18" s="48"/>
      <c r="C18" s="67"/>
      <c r="D18" s="68"/>
      <c r="E18" s="69"/>
      <c r="F18" s="83"/>
      <c r="G18" s="85" t="str">
        <f>IF(H18&lt;&gt;"","",IF(E18="","",(E18+F18)/6))</f>
        <v/>
      </c>
      <c r="H18" s="69"/>
      <c r="I18" s="71" t="str">
        <f>IF(E18="","",IF(H18&lt;&gt;"",(E18+F18+H18),(E18+F18+G18)))</f>
        <v/>
      </c>
      <c r="J18" s="69"/>
      <c r="K18" s="85" t="str">
        <f t="shared" ref="K18:K39" si="0">IF(I18="","",(I18+J18))</f>
        <v/>
      </c>
    </row>
    <row r="19" spans="1:11" x14ac:dyDescent="0.25">
      <c r="A19" s="47">
        <v>2</v>
      </c>
      <c r="B19" s="51"/>
      <c r="C19" s="51"/>
      <c r="D19" s="52"/>
      <c r="E19" s="53"/>
      <c r="F19" s="84">
        <f>'Complementos salariales'!I5</f>
        <v>0</v>
      </c>
      <c r="G19" s="86" t="str">
        <f t="shared" ref="G19:G39" si="1">IF(H19&lt;&gt;"","",IF(E19="","",(E19+F19)/6))</f>
        <v/>
      </c>
      <c r="H19" s="53"/>
      <c r="I19" s="59" t="str">
        <f t="shared" ref="I19:I39" si="2">IF(E19="","",IF(H19&lt;&gt;"",(E19+F19+H19),(E19+F19+G19)))</f>
        <v/>
      </c>
      <c r="J19" s="53"/>
      <c r="K19" s="86" t="str">
        <f t="shared" si="0"/>
        <v/>
      </c>
    </row>
    <row r="20" spans="1:11" x14ac:dyDescent="0.25">
      <c r="A20" s="47">
        <v>3</v>
      </c>
      <c r="B20" s="49"/>
      <c r="C20" s="67"/>
      <c r="D20" s="48"/>
      <c r="E20" s="50"/>
      <c r="F20" s="83">
        <f>'Complementos salariales'!I6</f>
        <v>0</v>
      </c>
      <c r="G20" s="87" t="str">
        <f t="shared" si="1"/>
        <v/>
      </c>
      <c r="H20" s="50"/>
      <c r="I20" s="58" t="str">
        <f t="shared" si="2"/>
        <v/>
      </c>
      <c r="J20" s="50"/>
      <c r="K20" s="87" t="str">
        <f t="shared" si="0"/>
        <v/>
      </c>
    </row>
    <row r="21" spans="1:11" x14ac:dyDescent="0.25">
      <c r="A21" s="47">
        <v>4</v>
      </c>
      <c r="B21" s="51"/>
      <c r="C21" s="51"/>
      <c r="D21" s="52"/>
      <c r="E21" s="53"/>
      <c r="F21" s="84">
        <f>'Complementos salariales'!I7</f>
        <v>0</v>
      </c>
      <c r="G21" s="86" t="str">
        <f t="shared" si="1"/>
        <v/>
      </c>
      <c r="H21" s="53"/>
      <c r="I21" s="59" t="str">
        <f t="shared" si="2"/>
        <v/>
      </c>
      <c r="J21" s="53"/>
      <c r="K21" s="86" t="str">
        <f t="shared" si="0"/>
        <v/>
      </c>
    </row>
    <row r="22" spans="1:11" x14ac:dyDescent="0.25">
      <c r="A22" s="47">
        <v>5</v>
      </c>
      <c r="B22" s="49"/>
      <c r="C22" s="67"/>
      <c r="D22" s="48"/>
      <c r="E22" s="50"/>
      <c r="F22" s="83">
        <f>'Complementos salariales'!I8</f>
        <v>0</v>
      </c>
      <c r="G22" s="87" t="str">
        <f t="shared" si="1"/>
        <v/>
      </c>
      <c r="H22" s="50"/>
      <c r="I22" s="58" t="str">
        <f t="shared" si="2"/>
        <v/>
      </c>
      <c r="J22" s="50"/>
      <c r="K22" s="87" t="str">
        <f t="shared" si="0"/>
        <v/>
      </c>
    </row>
    <row r="23" spans="1:11" x14ac:dyDescent="0.25">
      <c r="A23" s="47">
        <v>6</v>
      </c>
      <c r="B23" s="51"/>
      <c r="C23" s="51"/>
      <c r="D23" s="52"/>
      <c r="E23" s="53"/>
      <c r="F23" s="84">
        <f>'Complementos salariales'!I9</f>
        <v>0</v>
      </c>
      <c r="G23" s="86" t="str">
        <f t="shared" si="1"/>
        <v/>
      </c>
      <c r="H23" s="53"/>
      <c r="I23" s="59" t="str">
        <f t="shared" si="2"/>
        <v/>
      </c>
      <c r="J23" s="53"/>
      <c r="K23" s="86" t="str">
        <f t="shared" si="0"/>
        <v/>
      </c>
    </row>
    <row r="24" spans="1:11" x14ac:dyDescent="0.25">
      <c r="A24" s="47">
        <v>7</v>
      </c>
      <c r="B24" s="49"/>
      <c r="C24" s="67"/>
      <c r="D24" s="48"/>
      <c r="E24" s="50"/>
      <c r="F24" s="83">
        <f>'Complementos salariales'!I10</f>
        <v>0</v>
      </c>
      <c r="G24" s="87" t="str">
        <f t="shared" si="1"/>
        <v/>
      </c>
      <c r="H24" s="50"/>
      <c r="I24" s="58" t="str">
        <f t="shared" si="2"/>
        <v/>
      </c>
      <c r="J24" s="50"/>
      <c r="K24" s="87" t="str">
        <f t="shared" si="0"/>
        <v/>
      </c>
    </row>
    <row r="25" spans="1:11" x14ac:dyDescent="0.25">
      <c r="A25" s="47">
        <v>8</v>
      </c>
      <c r="B25" s="51"/>
      <c r="C25" s="51"/>
      <c r="D25" s="52"/>
      <c r="E25" s="53"/>
      <c r="F25" s="84">
        <f>'Complementos salariales'!I11</f>
        <v>0</v>
      </c>
      <c r="G25" s="86" t="str">
        <f t="shared" si="1"/>
        <v/>
      </c>
      <c r="H25" s="53"/>
      <c r="I25" s="59" t="str">
        <f t="shared" si="2"/>
        <v/>
      </c>
      <c r="J25" s="53"/>
      <c r="K25" s="86" t="str">
        <f t="shared" si="0"/>
        <v/>
      </c>
    </row>
    <row r="26" spans="1:11" x14ac:dyDescent="0.25">
      <c r="A26" s="47">
        <v>9</v>
      </c>
      <c r="B26" s="49"/>
      <c r="C26" s="67"/>
      <c r="D26" s="48"/>
      <c r="E26" s="50"/>
      <c r="F26" s="83">
        <f>'Complementos salariales'!I12</f>
        <v>0</v>
      </c>
      <c r="G26" s="87" t="str">
        <f t="shared" si="1"/>
        <v/>
      </c>
      <c r="H26" s="50"/>
      <c r="I26" s="58" t="str">
        <f t="shared" si="2"/>
        <v/>
      </c>
      <c r="J26" s="50"/>
      <c r="K26" s="87" t="str">
        <f t="shared" si="0"/>
        <v/>
      </c>
    </row>
    <row r="27" spans="1:11" x14ac:dyDescent="0.25">
      <c r="A27" s="47">
        <v>10</v>
      </c>
      <c r="B27" s="51"/>
      <c r="C27" s="51"/>
      <c r="D27" s="52"/>
      <c r="E27" s="53"/>
      <c r="F27" s="84">
        <f>'Complementos salariales'!I13</f>
        <v>0</v>
      </c>
      <c r="G27" s="86" t="str">
        <f t="shared" si="1"/>
        <v/>
      </c>
      <c r="H27" s="53"/>
      <c r="I27" s="59" t="str">
        <f t="shared" si="2"/>
        <v/>
      </c>
      <c r="J27" s="53"/>
      <c r="K27" s="86" t="str">
        <f t="shared" si="0"/>
        <v/>
      </c>
    </row>
    <row r="28" spans="1:11" x14ac:dyDescent="0.25">
      <c r="A28" s="47">
        <v>11</v>
      </c>
      <c r="B28" s="49"/>
      <c r="C28" s="67"/>
      <c r="D28" s="48"/>
      <c r="E28" s="50"/>
      <c r="F28" s="83">
        <f>'Complementos salariales'!I14</f>
        <v>0</v>
      </c>
      <c r="G28" s="87" t="str">
        <f t="shared" si="1"/>
        <v/>
      </c>
      <c r="H28" s="50"/>
      <c r="I28" s="58" t="str">
        <f t="shared" si="2"/>
        <v/>
      </c>
      <c r="J28" s="50"/>
      <c r="K28" s="87" t="str">
        <f t="shared" si="0"/>
        <v/>
      </c>
    </row>
    <row r="29" spans="1:11" x14ac:dyDescent="0.25">
      <c r="A29" s="47">
        <v>12</v>
      </c>
      <c r="B29" s="51"/>
      <c r="C29" s="51"/>
      <c r="D29" s="52"/>
      <c r="E29" s="53"/>
      <c r="F29" s="84">
        <f>'Complementos salariales'!I15</f>
        <v>0</v>
      </c>
      <c r="G29" s="86" t="str">
        <f t="shared" si="1"/>
        <v/>
      </c>
      <c r="H29" s="53"/>
      <c r="I29" s="59" t="str">
        <f t="shared" si="2"/>
        <v/>
      </c>
      <c r="J29" s="53"/>
      <c r="K29" s="86" t="str">
        <f t="shared" si="0"/>
        <v/>
      </c>
    </row>
    <row r="30" spans="1:11" x14ac:dyDescent="0.25">
      <c r="A30" s="47">
        <v>13</v>
      </c>
      <c r="B30" s="49"/>
      <c r="C30" s="67"/>
      <c r="D30" s="48"/>
      <c r="E30" s="50"/>
      <c r="F30" s="83">
        <f>'Complementos salariales'!I16</f>
        <v>0</v>
      </c>
      <c r="G30" s="87" t="str">
        <f t="shared" si="1"/>
        <v/>
      </c>
      <c r="H30" s="50"/>
      <c r="I30" s="58" t="str">
        <f t="shared" si="2"/>
        <v/>
      </c>
      <c r="J30" s="50"/>
      <c r="K30" s="87" t="str">
        <f t="shared" si="0"/>
        <v/>
      </c>
    </row>
    <row r="31" spans="1:11" x14ac:dyDescent="0.25">
      <c r="A31" s="47">
        <v>14</v>
      </c>
      <c r="B31" s="51"/>
      <c r="C31" s="51"/>
      <c r="D31" s="52"/>
      <c r="E31" s="53"/>
      <c r="F31" s="84">
        <f>'Complementos salariales'!I17</f>
        <v>0</v>
      </c>
      <c r="G31" s="86" t="str">
        <f t="shared" si="1"/>
        <v/>
      </c>
      <c r="H31" s="53"/>
      <c r="I31" s="59" t="str">
        <f t="shared" si="2"/>
        <v/>
      </c>
      <c r="J31" s="53"/>
      <c r="K31" s="86" t="str">
        <f t="shared" si="0"/>
        <v/>
      </c>
    </row>
    <row r="32" spans="1:11" x14ac:dyDescent="0.25">
      <c r="A32" s="47">
        <v>15</v>
      </c>
      <c r="B32" s="49"/>
      <c r="C32" s="67"/>
      <c r="D32" s="48"/>
      <c r="E32" s="50"/>
      <c r="F32" s="83">
        <f>'Complementos salariales'!I18</f>
        <v>0</v>
      </c>
      <c r="G32" s="87" t="str">
        <f t="shared" si="1"/>
        <v/>
      </c>
      <c r="H32" s="50"/>
      <c r="I32" s="58" t="str">
        <f t="shared" si="2"/>
        <v/>
      </c>
      <c r="J32" s="50"/>
      <c r="K32" s="87" t="str">
        <f t="shared" si="0"/>
        <v/>
      </c>
    </row>
    <row r="33" spans="1:11" x14ac:dyDescent="0.25">
      <c r="A33" s="47">
        <v>16</v>
      </c>
      <c r="B33" s="51"/>
      <c r="C33" s="51"/>
      <c r="D33" s="52"/>
      <c r="E33" s="53"/>
      <c r="F33" s="84">
        <f>'Complementos salariales'!I19</f>
        <v>0</v>
      </c>
      <c r="G33" s="86" t="str">
        <f t="shared" si="1"/>
        <v/>
      </c>
      <c r="H33" s="53"/>
      <c r="I33" s="59" t="str">
        <f t="shared" si="2"/>
        <v/>
      </c>
      <c r="J33" s="53"/>
      <c r="K33" s="86" t="str">
        <f t="shared" si="0"/>
        <v/>
      </c>
    </row>
    <row r="34" spans="1:11" x14ac:dyDescent="0.25">
      <c r="A34" s="47">
        <v>17</v>
      </c>
      <c r="B34" s="49"/>
      <c r="C34" s="67"/>
      <c r="D34" s="48"/>
      <c r="E34" s="50"/>
      <c r="F34" s="83">
        <f>'Complementos salariales'!I20</f>
        <v>0</v>
      </c>
      <c r="G34" s="87" t="str">
        <f t="shared" si="1"/>
        <v/>
      </c>
      <c r="H34" s="50"/>
      <c r="I34" s="58" t="str">
        <f t="shared" si="2"/>
        <v/>
      </c>
      <c r="J34" s="50"/>
      <c r="K34" s="87" t="str">
        <f t="shared" si="0"/>
        <v/>
      </c>
    </row>
    <row r="35" spans="1:11" x14ac:dyDescent="0.25">
      <c r="A35" s="47">
        <v>18</v>
      </c>
      <c r="B35" s="51"/>
      <c r="C35" s="51"/>
      <c r="D35" s="52"/>
      <c r="E35" s="53"/>
      <c r="F35" s="84">
        <f>'Complementos salariales'!I21</f>
        <v>0</v>
      </c>
      <c r="G35" s="86" t="str">
        <f t="shared" si="1"/>
        <v/>
      </c>
      <c r="H35" s="53"/>
      <c r="I35" s="59" t="str">
        <f t="shared" si="2"/>
        <v/>
      </c>
      <c r="J35" s="53"/>
      <c r="K35" s="86" t="str">
        <f t="shared" si="0"/>
        <v/>
      </c>
    </row>
    <row r="36" spans="1:11" x14ac:dyDescent="0.25">
      <c r="A36" s="47">
        <v>19</v>
      </c>
      <c r="B36" s="49"/>
      <c r="C36" s="67"/>
      <c r="D36" s="48"/>
      <c r="E36" s="50"/>
      <c r="F36" s="83">
        <f>'Complementos salariales'!I22</f>
        <v>0</v>
      </c>
      <c r="G36" s="87" t="str">
        <f t="shared" si="1"/>
        <v/>
      </c>
      <c r="H36" s="50"/>
      <c r="I36" s="58" t="str">
        <f t="shared" si="2"/>
        <v/>
      </c>
      <c r="J36" s="50"/>
      <c r="K36" s="87" t="str">
        <f t="shared" si="0"/>
        <v/>
      </c>
    </row>
    <row r="37" spans="1:11" x14ac:dyDescent="0.25">
      <c r="A37" s="47">
        <v>20</v>
      </c>
      <c r="B37" s="51"/>
      <c r="C37" s="51"/>
      <c r="D37" s="52"/>
      <c r="E37" s="53"/>
      <c r="F37" s="84">
        <f>'Complementos salariales'!I23</f>
        <v>0</v>
      </c>
      <c r="G37" s="86" t="str">
        <f t="shared" si="1"/>
        <v/>
      </c>
      <c r="H37" s="53"/>
      <c r="I37" s="59" t="str">
        <f t="shared" si="2"/>
        <v/>
      </c>
      <c r="J37" s="53"/>
      <c r="K37" s="86" t="str">
        <f t="shared" si="0"/>
        <v/>
      </c>
    </row>
    <row r="38" spans="1:11" x14ac:dyDescent="0.25">
      <c r="A38" s="47">
        <v>21</v>
      </c>
      <c r="B38" s="49"/>
      <c r="C38" s="67"/>
      <c r="D38" s="48"/>
      <c r="E38" s="50"/>
      <c r="F38" s="83">
        <f>'Complementos salariales'!I24</f>
        <v>0</v>
      </c>
      <c r="G38" s="87" t="str">
        <f t="shared" si="1"/>
        <v/>
      </c>
      <c r="H38" s="50"/>
      <c r="I38" s="58" t="str">
        <f t="shared" si="2"/>
        <v/>
      </c>
      <c r="J38" s="50"/>
      <c r="K38" s="87" t="str">
        <f t="shared" si="0"/>
        <v/>
      </c>
    </row>
    <row r="39" spans="1:11" x14ac:dyDescent="0.25">
      <c r="A39" s="47">
        <v>22</v>
      </c>
      <c r="B39" s="51"/>
      <c r="C39" s="51"/>
      <c r="D39" s="54"/>
      <c r="E39" s="55"/>
      <c r="F39" s="84">
        <f>'Complementos salariales'!I25</f>
        <v>0</v>
      </c>
      <c r="G39" s="86" t="str">
        <f t="shared" si="1"/>
        <v/>
      </c>
      <c r="H39" s="53"/>
      <c r="I39" s="59" t="str">
        <f t="shared" si="2"/>
        <v/>
      </c>
      <c r="J39" s="53"/>
      <c r="K39" s="86" t="str">
        <f t="shared" si="0"/>
        <v/>
      </c>
    </row>
    <row r="40" spans="1:11" x14ac:dyDescent="0.25">
      <c r="A40" s="3"/>
      <c r="B40" s="40"/>
      <c r="C40" s="95"/>
      <c r="D40" s="96"/>
      <c r="E40" s="97">
        <f>SUM(E18:E39)</f>
        <v>0</v>
      </c>
      <c r="F40" s="97">
        <f>SUM(F18:F39)</f>
        <v>0</v>
      </c>
      <c r="G40" s="97">
        <f t="shared" ref="G40:K40" si="3">SUM(G18:G39)</f>
        <v>0</v>
      </c>
      <c r="H40" s="97">
        <f>SUM(H18:H39)</f>
        <v>0</v>
      </c>
      <c r="I40" s="97">
        <f t="shared" si="3"/>
        <v>0</v>
      </c>
      <c r="J40" s="97">
        <f t="shared" si="3"/>
        <v>0</v>
      </c>
      <c r="K40" s="97">
        <f t="shared" si="3"/>
        <v>0</v>
      </c>
    </row>
    <row r="41" spans="1:11" x14ac:dyDescent="0.25">
      <c r="A41" s="3"/>
      <c r="B41" s="24"/>
      <c r="C41" s="3"/>
      <c r="D41" s="4"/>
      <c r="E41" s="3"/>
      <c r="F41" s="3"/>
      <c r="G41" s="3"/>
      <c r="H41" s="3"/>
      <c r="I41" s="3"/>
      <c r="J41" s="3"/>
      <c r="K41" s="3"/>
    </row>
    <row r="42" spans="1:11" ht="18" x14ac:dyDescent="0.25">
      <c r="A42" s="3"/>
      <c r="B42" s="111" t="s">
        <v>37</v>
      </c>
      <c r="C42" s="111"/>
      <c r="D42" s="111"/>
      <c r="E42" s="111"/>
      <c r="F42" s="111"/>
      <c r="G42" s="111"/>
      <c r="H42" s="111"/>
      <c r="I42" s="112"/>
      <c r="J42" s="29"/>
      <c r="K42" s="29"/>
    </row>
    <row r="43" spans="1:11" s="1" customFormat="1" ht="38.25" x14ac:dyDescent="0.25">
      <c r="A43" s="73"/>
      <c r="B43" s="79" t="s">
        <v>0</v>
      </c>
      <c r="C43" s="80" t="s">
        <v>1</v>
      </c>
      <c r="D43" s="79" t="s">
        <v>3</v>
      </c>
      <c r="E43" s="79" t="s">
        <v>4</v>
      </c>
      <c r="F43" s="81" t="s">
        <v>32</v>
      </c>
      <c r="G43" s="79" t="s">
        <v>19</v>
      </c>
      <c r="H43" s="79" t="s">
        <v>18</v>
      </c>
      <c r="I43" s="82" t="s">
        <v>5</v>
      </c>
      <c r="J43" s="74"/>
      <c r="K43" s="29"/>
    </row>
    <row r="44" spans="1:11" x14ac:dyDescent="0.25">
      <c r="A44" s="41">
        <v>1</v>
      </c>
      <c r="B44" s="75" t="str">
        <f>IF(B18="","",B18)</f>
        <v/>
      </c>
      <c r="C44" s="70" t="str">
        <f>IF(C18="","",C18)</f>
        <v/>
      </c>
      <c r="D44" s="92" t="str">
        <f>IF(D18="","",D18)</f>
        <v/>
      </c>
      <c r="E44" s="76" t="str">
        <f>I18</f>
        <v/>
      </c>
      <c r="F44" s="77"/>
      <c r="G44" s="78"/>
      <c r="H44" s="88" t="str">
        <f>IF(E44="","",(E44*G44))</f>
        <v/>
      </c>
      <c r="I44" s="88" t="str">
        <f>IF(OR(K18="",G44=""),"",(K18+H44))</f>
        <v/>
      </c>
      <c r="J44" s="91"/>
      <c r="K44" s="29"/>
    </row>
    <row r="45" spans="1:11" x14ac:dyDescent="0.25">
      <c r="A45" s="41">
        <v>2</v>
      </c>
      <c r="B45" s="45" t="str">
        <f>IF(B19="","",B19)</f>
        <v/>
      </c>
      <c r="C45" s="57" t="str">
        <f t="shared" ref="C45:D65" si="4">IF(C19="","",C19)</f>
        <v/>
      </c>
      <c r="D45" s="93" t="str">
        <f t="shared" si="4"/>
        <v/>
      </c>
      <c r="E45" s="61" t="str">
        <f t="shared" ref="E45:E65" si="5">I19</f>
        <v/>
      </c>
      <c r="F45" s="52"/>
      <c r="G45" s="66"/>
      <c r="H45" s="89" t="str">
        <f t="shared" ref="H45:H65" si="6">IF(E45="","",(E45*G45))</f>
        <v/>
      </c>
      <c r="I45" s="89" t="str">
        <f t="shared" ref="I45:I65" si="7">IF(OR(K19="",G45=""),"",(K19+H45))</f>
        <v/>
      </c>
      <c r="J45" s="74"/>
      <c r="K45" s="29"/>
    </row>
    <row r="46" spans="1:11" x14ac:dyDescent="0.25">
      <c r="A46" s="41">
        <v>3</v>
      </c>
      <c r="B46" s="44" t="str">
        <f t="shared" ref="B46:B65" si="8">IF(B20="","",B20)</f>
        <v/>
      </c>
      <c r="C46" s="56" t="str">
        <f t="shared" si="4"/>
        <v/>
      </c>
      <c r="D46" s="94" t="str">
        <f t="shared" si="4"/>
        <v/>
      </c>
      <c r="E46" s="60" t="str">
        <f t="shared" si="5"/>
        <v/>
      </c>
      <c r="F46" s="64"/>
      <c r="G46" s="65"/>
      <c r="H46" s="90" t="str">
        <f t="shared" si="6"/>
        <v/>
      </c>
      <c r="I46" s="90" t="str">
        <f t="shared" si="7"/>
        <v/>
      </c>
      <c r="J46" s="74"/>
      <c r="K46" s="29"/>
    </row>
    <row r="47" spans="1:11" x14ac:dyDescent="0.25">
      <c r="A47" s="41">
        <v>4</v>
      </c>
      <c r="B47" s="45" t="str">
        <f t="shared" si="8"/>
        <v/>
      </c>
      <c r="C47" s="57" t="str">
        <f t="shared" si="4"/>
        <v/>
      </c>
      <c r="D47" s="93" t="str">
        <f t="shared" si="4"/>
        <v/>
      </c>
      <c r="E47" s="61" t="str">
        <f t="shared" si="5"/>
        <v/>
      </c>
      <c r="F47" s="52"/>
      <c r="G47" s="66"/>
      <c r="H47" s="89" t="str">
        <f t="shared" si="6"/>
        <v/>
      </c>
      <c r="I47" s="89" t="str">
        <f t="shared" si="7"/>
        <v/>
      </c>
      <c r="J47" s="74"/>
      <c r="K47" s="29"/>
    </row>
    <row r="48" spans="1:11" x14ac:dyDescent="0.25">
      <c r="A48" s="41">
        <v>5</v>
      </c>
      <c r="B48" s="44" t="str">
        <f t="shared" si="8"/>
        <v/>
      </c>
      <c r="C48" s="56" t="str">
        <f t="shared" si="4"/>
        <v/>
      </c>
      <c r="D48" s="94" t="str">
        <f t="shared" si="4"/>
        <v/>
      </c>
      <c r="E48" s="60" t="str">
        <f t="shared" si="5"/>
        <v/>
      </c>
      <c r="F48" s="64"/>
      <c r="G48" s="65"/>
      <c r="H48" s="90" t="str">
        <f t="shared" si="6"/>
        <v/>
      </c>
      <c r="I48" s="90" t="str">
        <f t="shared" si="7"/>
        <v/>
      </c>
      <c r="J48" s="74"/>
      <c r="K48" s="29"/>
    </row>
    <row r="49" spans="1:11" x14ac:dyDescent="0.25">
      <c r="A49" s="41">
        <v>6</v>
      </c>
      <c r="B49" s="45" t="str">
        <f t="shared" si="8"/>
        <v/>
      </c>
      <c r="C49" s="57" t="str">
        <f t="shared" si="4"/>
        <v/>
      </c>
      <c r="D49" s="93" t="str">
        <f t="shared" si="4"/>
        <v/>
      </c>
      <c r="E49" s="61" t="str">
        <f t="shared" si="5"/>
        <v/>
      </c>
      <c r="F49" s="52"/>
      <c r="G49" s="66"/>
      <c r="H49" s="89" t="str">
        <f t="shared" si="6"/>
        <v/>
      </c>
      <c r="I49" s="89" t="str">
        <f t="shared" si="7"/>
        <v/>
      </c>
      <c r="J49" s="74"/>
      <c r="K49" s="29"/>
    </row>
    <row r="50" spans="1:11" x14ac:dyDescent="0.25">
      <c r="A50" s="41">
        <v>7</v>
      </c>
      <c r="B50" s="44" t="str">
        <f t="shared" si="8"/>
        <v/>
      </c>
      <c r="C50" s="56" t="str">
        <f t="shared" si="4"/>
        <v/>
      </c>
      <c r="D50" s="94" t="str">
        <f t="shared" si="4"/>
        <v/>
      </c>
      <c r="E50" s="60" t="str">
        <f t="shared" si="5"/>
        <v/>
      </c>
      <c r="F50" s="64"/>
      <c r="G50" s="65"/>
      <c r="H50" s="90" t="str">
        <f t="shared" si="6"/>
        <v/>
      </c>
      <c r="I50" s="90" t="str">
        <f t="shared" si="7"/>
        <v/>
      </c>
      <c r="J50" s="74"/>
      <c r="K50" s="29"/>
    </row>
    <row r="51" spans="1:11" x14ac:dyDescent="0.25">
      <c r="A51" s="41">
        <v>8</v>
      </c>
      <c r="B51" s="45" t="str">
        <f t="shared" si="8"/>
        <v/>
      </c>
      <c r="C51" s="57" t="str">
        <f t="shared" si="4"/>
        <v/>
      </c>
      <c r="D51" s="93" t="str">
        <f t="shared" si="4"/>
        <v/>
      </c>
      <c r="E51" s="61" t="str">
        <f t="shared" si="5"/>
        <v/>
      </c>
      <c r="F51" s="52"/>
      <c r="G51" s="66"/>
      <c r="H51" s="89" t="str">
        <f t="shared" si="6"/>
        <v/>
      </c>
      <c r="I51" s="89" t="str">
        <f t="shared" si="7"/>
        <v/>
      </c>
      <c r="J51" s="74"/>
      <c r="K51" s="29"/>
    </row>
    <row r="52" spans="1:11" x14ac:dyDescent="0.25">
      <c r="A52" s="41">
        <v>9</v>
      </c>
      <c r="B52" s="44" t="str">
        <f t="shared" si="8"/>
        <v/>
      </c>
      <c r="C52" s="56" t="str">
        <f t="shared" si="4"/>
        <v/>
      </c>
      <c r="D52" s="94" t="str">
        <f t="shared" si="4"/>
        <v/>
      </c>
      <c r="E52" s="60" t="str">
        <f t="shared" si="5"/>
        <v/>
      </c>
      <c r="F52" s="64"/>
      <c r="G52" s="65"/>
      <c r="H52" s="90" t="str">
        <f t="shared" si="6"/>
        <v/>
      </c>
      <c r="I52" s="90" t="str">
        <f t="shared" si="7"/>
        <v/>
      </c>
      <c r="J52" s="74"/>
      <c r="K52" s="29"/>
    </row>
    <row r="53" spans="1:11" x14ac:dyDescent="0.25">
      <c r="A53" s="41">
        <v>10</v>
      </c>
      <c r="B53" s="45" t="str">
        <f t="shared" si="8"/>
        <v/>
      </c>
      <c r="C53" s="57" t="str">
        <f t="shared" si="4"/>
        <v/>
      </c>
      <c r="D53" s="93" t="str">
        <f t="shared" si="4"/>
        <v/>
      </c>
      <c r="E53" s="61" t="str">
        <f t="shared" si="5"/>
        <v/>
      </c>
      <c r="F53" s="52"/>
      <c r="G53" s="66"/>
      <c r="H53" s="89" t="str">
        <f t="shared" si="6"/>
        <v/>
      </c>
      <c r="I53" s="89" t="str">
        <f t="shared" si="7"/>
        <v/>
      </c>
      <c r="J53" s="74"/>
      <c r="K53" s="29"/>
    </row>
    <row r="54" spans="1:11" x14ac:dyDescent="0.25">
      <c r="A54" s="41">
        <v>11</v>
      </c>
      <c r="B54" s="44" t="str">
        <f t="shared" si="8"/>
        <v/>
      </c>
      <c r="C54" s="56" t="str">
        <f t="shared" si="4"/>
        <v/>
      </c>
      <c r="D54" s="94" t="str">
        <f t="shared" si="4"/>
        <v/>
      </c>
      <c r="E54" s="60" t="str">
        <f t="shared" si="5"/>
        <v/>
      </c>
      <c r="F54" s="64"/>
      <c r="G54" s="65"/>
      <c r="H54" s="90" t="str">
        <f t="shared" si="6"/>
        <v/>
      </c>
      <c r="I54" s="90" t="str">
        <f t="shared" si="7"/>
        <v/>
      </c>
      <c r="J54" s="74"/>
      <c r="K54" s="29"/>
    </row>
    <row r="55" spans="1:11" x14ac:dyDescent="0.25">
      <c r="A55" s="41">
        <v>12</v>
      </c>
      <c r="B55" s="45" t="str">
        <f t="shared" si="8"/>
        <v/>
      </c>
      <c r="C55" s="57" t="str">
        <f t="shared" si="4"/>
        <v/>
      </c>
      <c r="D55" s="93" t="str">
        <f t="shared" si="4"/>
        <v/>
      </c>
      <c r="E55" s="61" t="str">
        <f t="shared" si="5"/>
        <v/>
      </c>
      <c r="F55" s="52"/>
      <c r="G55" s="66"/>
      <c r="H55" s="89" t="str">
        <f t="shared" si="6"/>
        <v/>
      </c>
      <c r="I55" s="89" t="str">
        <f t="shared" si="7"/>
        <v/>
      </c>
      <c r="J55" s="74"/>
      <c r="K55" s="29"/>
    </row>
    <row r="56" spans="1:11" x14ac:dyDescent="0.25">
      <c r="A56" s="41">
        <v>13</v>
      </c>
      <c r="B56" s="44" t="str">
        <f t="shared" si="8"/>
        <v/>
      </c>
      <c r="C56" s="56" t="str">
        <f t="shared" si="4"/>
        <v/>
      </c>
      <c r="D56" s="94" t="str">
        <f t="shared" si="4"/>
        <v/>
      </c>
      <c r="E56" s="60" t="str">
        <f t="shared" si="5"/>
        <v/>
      </c>
      <c r="F56" s="64"/>
      <c r="G56" s="65"/>
      <c r="H56" s="90" t="str">
        <f t="shared" si="6"/>
        <v/>
      </c>
      <c r="I56" s="90" t="str">
        <f t="shared" si="7"/>
        <v/>
      </c>
      <c r="J56" s="74"/>
      <c r="K56" s="29"/>
    </row>
    <row r="57" spans="1:11" x14ac:dyDescent="0.25">
      <c r="A57" s="41">
        <v>14</v>
      </c>
      <c r="B57" s="45" t="str">
        <f t="shared" si="8"/>
        <v/>
      </c>
      <c r="C57" s="57" t="str">
        <f t="shared" si="4"/>
        <v/>
      </c>
      <c r="D57" s="93" t="str">
        <f t="shared" si="4"/>
        <v/>
      </c>
      <c r="E57" s="61" t="str">
        <f t="shared" si="5"/>
        <v/>
      </c>
      <c r="F57" s="52"/>
      <c r="G57" s="66"/>
      <c r="H57" s="89" t="str">
        <f t="shared" si="6"/>
        <v/>
      </c>
      <c r="I57" s="89" t="str">
        <f t="shared" si="7"/>
        <v/>
      </c>
      <c r="J57" s="74"/>
      <c r="K57" s="29"/>
    </row>
    <row r="58" spans="1:11" x14ac:dyDescent="0.25">
      <c r="A58" s="41">
        <v>15</v>
      </c>
      <c r="B58" s="44" t="str">
        <f t="shared" si="8"/>
        <v/>
      </c>
      <c r="C58" s="56" t="str">
        <f t="shared" si="4"/>
        <v/>
      </c>
      <c r="D58" s="94" t="str">
        <f t="shared" si="4"/>
        <v/>
      </c>
      <c r="E58" s="60" t="str">
        <f t="shared" si="5"/>
        <v/>
      </c>
      <c r="F58" s="64"/>
      <c r="G58" s="65"/>
      <c r="H58" s="90" t="str">
        <f t="shared" si="6"/>
        <v/>
      </c>
      <c r="I58" s="90" t="str">
        <f t="shared" si="7"/>
        <v/>
      </c>
      <c r="J58" s="74"/>
      <c r="K58" s="29"/>
    </row>
    <row r="59" spans="1:11" x14ac:dyDescent="0.25">
      <c r="A59" s="41">
        <v>16</v>
      </c>
      <c r="B59" s="45" t="str">
        <f t="shared" si="8"/>
        <v/>
      </c>
      <c r="C59" s="57" t="str">
        <f t="shared" si="4"/>
        <v/>
      </c>
      <c r="D59" s="93" t="str">
        <f t="shared" si="4"/>
        <v/>
      </c>
      <c r="E59" s="61" t="str">
        <f t="shared" si="5"/>
        <v/>
      </c>
      <c r="F59" s="52"/>
      <c r="G59" s="66"/>
      <c r="H59" s="89" t="str">
        <f t="shared" si="6"/>
        <v/>
      </c>
      <c r="I59" s="89" t="str">
        <f t="shared" si="7"/>
        <v/>
      </c>
      <c r="J59" s="74"/>
      <c r="K59" s="29"/>
    </row>
    <row r="60" spans="1:11" x14ac:dyDescent="0.25">
      <c r="A60" s="41">
        <v>17</v>
      </c>
      <c r="B60" s="44" t="str">
        <f t="shared" si="8"/>
        <v/>
      </c>
      <c r="C60" s="56" t="str">
        <f t="shared" si="4"/>
        <v/>
      </c>
      <c r="D60" s="94" t="str">
        <f t="shared" si="4"/>
        <v/>
      </c>
      <c r="E60" s="60" t="str">
        <f t="shared" si="5"/>
        <v/>
      </c>
      <c r="F60" s="64"/>
      <c r="G60" s="65"/>
      <c r="H60" s="90" t="str">
        <f t="shared" si="6"/>
        <v/>
      </c>
      <c r="I60" s="90" t="str">
        <f t="shared" si="7"/>
        <v/>
      </c>
      <c r="J60" s="74"/>
      <c r="K60" s="29"/>
    </row>
    <row r="61" spans="1:11" x14ac:dyDescent="0.25">
      <c r="A61" s="41">
        <v>18</v>
      </c>
      <c r="B61" s="45" t="str">
        <f t="shared" si="8"/>
        <v/>
      </c>
      <c r="C61" s="57" t="str">
        <f t="shared" si="4"/>
        <v/>
      </c>
      <c r="D61" s="93" t="str">
        <f t="shared" si="4"/>
        <v/>
      </c>
      <c r="E61" s="61" t="str">
        <f t="shared" si="5"/>
        <v/>
      </c>
      <c r="F61" s="52"/>
      <c r="G61" s="66"/>
      <c r="H61" s="89" t="str">
        <f t="shared" si="6"/>
        <v/>
      </c>
      <c r="I61" s="89" t="str">
        <f t="shared" si="7"/>
        <v/>
      </c>
      <c r="J61" s="74"/>
      <c r="K61" s="29"/>
    </row>
    <row r="62" spans="1:11" x14ac:dyDescent="0.25">
      <c r="A62" s="41">
        <v>19</v>
      </c>
      <c r="B62" s="44" t="str">
        <f t="shared" si="8"/>
        <v/>
      </c>
      <c r="C62" s="56" t="str">
        <f t="shared" si="4"/>
        <v/>
      </c>
      <c r="D62" s="94" t="str">
        <f t="shared" si="4"/>
        <v/>
      </c>
      <c r="E62" s="60" t="str">
        <f t="shared" si="5"/>
        <v/>
      </c>
      <c r="F62" s="64"/>
      <c r="G62" s="65"/>
      <c r="H62" s="90" t="str">
        <f t="shared" si="6"/>
        <v/>
      </c>
      <c r="I62" s="90" t="str">
        <f t="shared" si="7"/>
        <v/>
      </c>
      <c r="J62" s="74"/>
      <c r="K62" s="29"/>
    </row>
    <row r="63" spans="1:11" x14ac:dyDescent="0.25">
      <c r="A63" s="41">
        <v>20</v>
      </c>
      <c r="B63" s="45" t="str">
        <f t="shared" si="8"/>
        <v/>
      </c>
      <c r="C63" s="57" t="str">
        <f t="shared" si="4"/>
        <v/>
      </c>
      <c r="D63" s="93" t="str">
        <f t="shared" si="4"/>
        <v/>
      </c>
      <c r="E63" s="61" t="str">
        <f t="shared" si="5"/>
        <v/>
      </c>
      <c r="F63" s="52"/>
      <c r="G63" s="66"/>
      <c r="H63" s="89" t="str">
        <f t="shared" si="6"/>
        <v/>
      </c>
      <c r="I63" s="89" t="str">
        <f t="shared" si="7"/>
        <v/>
      </c>
      <c r="J63" s="74"/>
      <c r="K63" s="29"/>
    </row>
    <row r="64" spans="1:11" x14ac:dyDescent="0.25">
      <c r="A64" s="41">
        <v>21</v>
      </c>
      <c r="B64" s="44" t="str">
        <f t="shared" si="8"/>
        <v/>
      </c>
      <c r="C64" s="56" t="str">
        <f t="shared" si="4"/>
        <v/>
      </c>
      <c r="D64" s="94" t="str">
        <f t="shared" si="4"/>
        <v/>
      </c>
      <c r="E64" s="60" t="str">
        <f t="shared" si="5"/>
        <v/>
      </c>
      <c r="F64" s="64"/>
      <c r="G64" s="65"/>
      <c r="H64" s="90" t="str">
        <f t="shared" si="6"/>
        <v/>
      </c>
      <c r="I64" s="90" t="str">
        <f t="shared" si="7"/>
        <v/>
      </c>
      <c r="J64" s="74"/>
      <c r="K64" s="29"/>
    </row>
    <row r="65" spans="1:11" x14ac:dyDescent="0.25">
      <c r="A65" s="41">
        <v>22</v>
      </c>
      <c r="B65" s="45" t="str">
        <f t="shared" si="8"/>
        <v/>
      </c>
      <c r="C65" s="57" t="str">
        <f t="shared" si="4"/>
        <v/>
      </c>
      <c r="D65" s="93" t="str">
        <f t="shared" si="4"/>
        <v/>
      </c>
      <c r="E65" s="62" t="str">
        <f t="shared" si="5"/>
        <v/>
      </c>
      <c r="F65" s="52"/>
      <c r="G65" s="66"/>
      <c r="H65" s="89" t="str">
        <f t="shared" si="6"/>
        <v/>
      </c>
      <c r="I65" s="89" t="str">
        <f t="shared" si="7"/>
        <v/>
      </c>
      <c r="J65" s="74"/>
      <c r="K65" s="29"/>
    </row>
    <row r="66" spans="1:11" x14ac:dyDescent="0.25">
      <c r="A66" s="42"/>
      <c r="B66" s="43"/>
      <c r="C66" s="42"/>
      <c r="D66" s="42"/>
      <c r="E66" s="42"/>
      <c r="F66" s="63"/>
      <c r="G66" s="63"/>
      <c r="H66" s="98">
        <f>SUM(H44:H65)</f>
        <v>0</v>
      </c>
      <c r="I66" s="98">
        <f>SUM(I44:I65)</f>
        <v>0</v>
      </c>
      <c r="J66" s="46"/>
      <c r="K66" s="29"/>
    </row>
    <row r="67" spans="1:11" x14ac:dyDescent="0.25">
      <c r="A67" s="3"/>
      <c r="B67" s="24"/>
      <c r="C67" s="3"/>
      <c r="D67" s="4"/>
      <c r="E67" s="3"/>
      <c r="F67" s="3"/>
      <c r="G67" s="3"/>
      <c r="H67" s="3"/>
      <c r="I67" s="3"/>
      <c r="J67" s="3"/>
      <c r="K67" s="3"/>
    </row>
    <row r="68" spans="1:11" x14ac:dyDescent="0.25">
      <c r="A68" s="3"/>
      <c r="B68" s="24"/>
      <c r="C68" s="3"/>
      <c r="D68" s="14" t="s">
        <v>10</v>
      </c>
      <c r="E68" s="15"/>
      <c r="F68" s="15"/>
      <c r="G68" s="3"/>
      <c r="H68" s="3"/>
      <c r="I68" s="3"/>
      <c r="J68" s="3"/>
      <c r="K68" s="3"/>
    </row>
    <row r="69" spans="1:11" x14ac:dyDescent="0.25">
      <c r="A69" s="3"/>
      <c r="B69" s="24"/>
      <c r="C69" s="3"/>
      <c r="D69" s="4"/>
      <c r="E69" s="3"/>
      <c r="F69" s="3"/>
      <c r="G69" s="3"/>
      <c r="H69" s="3"/>
      <c r="I69" s="3"/>
      <c r="J69" s="3"/>
      <c r="K69" s="3"/>
    </row>
    <row r="70" spans="1:11" ht="14.25" customHeight="1" x14ac:dyDescent="0.25">
      <c r="A70" s="3"/>
      <c r="B70" s="24"/>
      <c r="C70" s="3"/>
      <c r="D70" s="11"/>
      <c r="E70" s="16" t="s">
        <v>11</v>
      </c>
      <c r="F70" s="17"/>
      <c r="G70" s="3"/>
      <c r="H70" s="3"/>
      <c r="I70" s="3"/>
      <c r="J70" s="3"/>
      <c r="K70" s="3"/>
    </row>
    <row r="71" spans="1:11" x14ac:dyDescent="0.25">
      <c r="A71" s="3"/>
      <c r="B71" s="24"/>
      <c r="C71" s="12"/>
      <c r="D71" s="11"/>
      <c r="E71" s="12"/>
      <c r="F71" s="12"/>
      <c r="G71" s="3"/>
      <c r="H71" s="3"/>
      <c r="I71" s="3"/>
      <c r="J71" s="3"/>
      <c r="K71" s="3"/>
    </row>
    <row r="72" spans="1:11" x14ac:dyDescent="0.25">
      <c r="A72" s="3"/>
      <c r="B72" s="25" t="s">
        <v>24</v>
      </c>
      <c r="C72" s="107"/>
      <c r="D72" s="108"/>
      <c r="E72" s="108"/>
      <c r="F72" s="109"/>
      <c r="G72" s="24"/>
      <c r="H72" s="24"/>
      <c r="I72" s="3"/>
      <c r="J72" s="3"/>
      <c r="K72" s="3"/>
    </row>
    <row r="73" spans="1:11" x14ac:dyDescent="0.25">
      <c r="A73" s="3"/>
      <c r="B73" s="24"/>
      <c r="C73" s="6"/>
      <c r="D73" s="7"/>
      <c r="E73" s="6"/>
      <c r="F73" s="6"/>
      <c r="G73" s="105"/>
      <c r="H73" s="105"/>
      <c r="I73" s="105"/>
      <c r="J73" s="106"/>
      <c r="K73" s="10"/>
    </row>
    <row r="74" spans="1:11" x14ac:dyDescent="0.25">
      <c r="A74" s="3"/>
      <c r="B74" s="24"/>
      <c r="C74" s="3"/>
      <c r="D74" s="4"/>
      <c r="E74" s="3"/>
      <c r="F74" s="3"/>
      <c r="G74" s="3"/>
      <c r="H74" s="3"/>
      <c r="I74" s="3"/>
      <c r="J74" s="3"/>
      <c r="K74" s="3"/>
    </row>
  </sheetData>
  <protectedRanges>
    <protectedRange password="CC0A" sqref="B67:J73" name="Rango1"/>
  </protectedRanges>
  <mergeCells count="27">
    <mergeCell ref="B8:K8"/>
    <mergeCell ref="B7:K7"/>
    <mergeCell ref="C6:H6"/>
    <mergeCell ref="B3:K3"/>
    <mergeCell ref="B2:K2"/>
    <mergeCell ref="B4:K4"/>
    <mergeCell ref="J6:K6"/>
    <mergeCell ref="B15:K15"/>
    <mergeCell ref="G9:I9"/>
    <mergeCell ref="G10:I10"/>
    <mergeCell ref="G11:I11"/>
    <mergeCell ref="G16:H16"/>
    <mergeCell ref="F16:F17"/>
    <mergeCell ref="B16:B17"/>
    <mergeCell ref="I16:I17"/>
    <mergeCell ref="D13:K13"/>
    <mergeCell ref="B9:C9"/>
    <mergeCell ref="D9:F9"/>
    <mergeCell ref="C10:F10"/>
    <mergeCell ref="G73:J73"/>
    <mergeCell ref="C72:F72"/>
    <mergeCell ref="J16:J17"/>
    <mergeCell ref="K16:K17"/>
    <mergeCell ref="E16:E17"/>
    <mergeCell ref="D16:D17"/>
    <mergeCell ref="C16:C17"/>
    <mergeCell ref="B42:I42"/>
  </mergeCells>
  <conditionalFormatting sqref="D13">
    <cfRule type="cellIs" dxfId="22" priority="23" operator="equal">
      <formula>"Se acompañará certificación del representante de la entidad en el que se certifique en el que conste esta situación"</formula>
    </cfRule>
  </conditionalFormatting>
  <conditionalFormatting sqref="F18">
    <cfRule type="cellIs" dxfId="21" priority="22" operator="equal">
      <formula>0</formula>
    </cfRule>
  </conditionalFormatting>
  <conditionalFormatting sqref="F20">
    <cfRule type="cellIs" dxfId="20" priority="21" operator="equal">
      <formula>0</formula>
    </cfRule>
  </conditionalFormatting>
  <conditionalFormatting sqref="F22">
    <cfRule type="cellIs" dxfId="19" priority="20" operator="equal">
      <formula>0</formula>
    </cfRule>
  </conditionalFormatting>
  <conditionalFormatting sqref="F24">
    <cfRule type="cellIs" dxfId="18" priority="19" operator="equal">
      <formula>0</formula>
    </cfRule>
  </conditionalFormatting>
  <conditionalFormatting sqref="F26">
    <cfRule type="cellIs" dxfId="17" priority="18" operator="equal">
      <formula>0</formula>
    </cfRule>
  </conditionalFormatting>
  <conditionalFormatting sqref="F28">
    <cfRule type="cellIs" dxfId="16" priority="17" operator="equal">
      <formula>0</formula>
    </cfRule>
  </conditionalFormatting>
  <conditionalFormatting sqref="F30">
    <cfRule type="cellIs" dxfId="15" priority="16" operator="equal">
      <formula>0</formula>
    </cfRule>
  </conditionalFormatting>
  <conditionalFormatting sqref="F32">
    <cfRule type="cellIs" dxfId="14" priority="15" operator="equal">
      <formula>0</formula>
    </cfRule>
  </conditionalFormatting>
  <conditionalFormatting sqref="F34">
    <cfRule type="cellIs" dxfId="13" priority="14" operator="equal">
      <formula>0</formula>
    </cfRule>
  </conditionalFormatting>
  <conditionalFormatting sqref="F36">
    <cfRule type="cellIs" dxfId="12" priority="13" operator="equal">
      <formula>0</formula>
    </cfRule>
  </conditionalFormatting>
  <conditionalFormatting sqref="F38">
    <cfRule type="cellIs" dxfId="11" priority="12" operator="equal">
      <formula>0</formula>
    </cfRule>
  </conditionalFormatting>
  <conditionalFormatting sqref="F19">
    <cfRule type="cellIs" dxfId="10" priority="11" operator="equal">
      <formula>0</formula>
    </cfRule>
  </conditionalFormatting>
  <conditionalFormatting sqref="F21">
    <cfRule type="cellIs" dxfId="9" priority="10" operator="equal">
      <formula>0</formula>
    </cfRule>
  </conditionalFormatting>
  <conditionalFormatting sqref="F23">
    <cfRule type="cellIs" dxfId="8" priority="9" operator="equal">
      <formula>0</formula>
    </cfRule>
  </conditionalFormatting>
  <conditionalFormatting sqref="F25">
    <cfRule type="cellIs" dxfId="7" priority="8" operator="equal">
      <formula>0</formula>
    </cfRule>
  </conditionalFormatting>
  <conditionalFormatting sqref="F27">
    <cfRule type="cellIs" dxfId="6" priority="7" operator="equal">
      <formula>0</formula>
    </cfRule>
  </conditionalFormatting>
  <conditionalFormatting sqref="F29">
    <cfRule type="cellIs" dxfId="5" priority="6" operator="equal">
      <formula>0</formula>
    </cfRule>
  </conditionalFormatting>
  <conditionalFormatting sqref="F31">
    <cfRule type="cellIs" dxfId="4" priority="5" operator="equal">
      <formula>0</formula>
    </cfRule>
  </conditionalFormatting>
  <conditionalFormatting sqref="F33">
    <cfRule type="cellIs" dxfId="3" priority="4" operator="equal">
      <formula>0</formula>
    </cfRule>
  </conditionalFormatting>
  <conditionalFormatting sqref="F35">
    <cfRule type="cellIs" dxfId="2" priority="3" operator="equal">
      <formula>0</formula>
    </cfRule>
  </conditionalFormatting>
  <conditionalFormatting sqref="F37">
    <cfRule type="cellIs" dxfId="1" priority="2" operator="equal">
      <formula>0</formula>
    </cfRule>
  </conditionalFormatting>
  <conditionalFormatting sqref="F39">
    <cfRule type="cellIs" dxfId="0" priority="1" operator="equal">
      <formula>0</formula>
    </cfRule>
  </conditionalFormatting>
  <hyperlinks>
    <hyperlink ref="F43" r:id="rId1"/>
  </hyperlinks>
  <printOptions horizontalCentered="1" verticalCentered="1"/>
  <pageMargins left="0.31496062992125984" right="0.31496062992125984" top="0" bottom="0" header="0" footer="0"/>
  <pageSetup paperSize="9" scale="4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Hoja3!$A$2:$A$13</xm:f>
          </x14:formula1>
          <xm:sqref>D18:D39</xm:sqref>
        </x14:dataValidation>
        <x14:dataValidation type="list" allowBlank="1" showInputMessage="1" showErrorMessage="1">
          <x14:formula1>
            <xm:f>Hoja3!$B$2:$B$4</xm:f>
          </x14:formula1>
          <xm:sqref>G11:I11</xm:sqref>
        </x14:dataValidation>
        <x14:dataValidation type="list" showInputMessage="1" showErrorMessage="1">
          <x14:formula1>
            <xm:f>Hoja3!$B$2:$B$5</xm:f>
          </x14:formula1>
          <xm:sqref>G10:I10</xm:sqref>
        </x14:dataValidation>
        <x14:dataValidation type="list" showInputMessage="1" showErrorMessage="1">
          <x14:formula1>
            <xm:f>Hoja3!$C$2:$C$16</xm:f>
          </x14:formula1>
          <xm:sqref>C18:C39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sqref="A1:I1"/>
    </sheetView>
  </sheetViews>
  <sheetFormatPr baseColWidth="10" defaultRowHeight="15" x14ac:dyDescent="0.25"/>
  <cols>
    <col min="1" max="1" width="3" bestFit="1" customWidth="1"/>
    <col min="2" max="2" width="34.28515625" customWidth="1"/>
    <col min="3" max="3" width="33.5703125" customWidth="1"/>
    <col min="4" max="4" width="10.28515625" customWidth="1"/>
    <col min="5" max="5" width="32" customWidth="1"/>
    <col min="6" max="6" width="9.85546875" customWidth="1"/>
    <col min="7" max="7" width="33.7109375" customWidth="1"/>
    <col min="8" max="8" width="9.5703125" customWidth="1"/>
    <col min="9" max="9" width="17" customWidth="1"/>
  </cols>
  <sheetData>
    <row r="1" spans="1:9" ht="91.5" customHeight="1" x14ac:dyDescent="0.25">
      <c r="A1" s="144"/>
      <c r="B1" s="144"/>
      <c r="C1" s="144"/>
      <c r="D1" s="144"/>
      <c r="E1" s="144"/>
      <c r="F1" s="144"/>
      <c r="G1" s="144"/>
      <c r="H1" s="144"/>
      <c r="I1" s="144"/>
    </row>
    <row r="2" spans="1:9" ht="15.75" x14ac:dyDescent="0.25">
      <c r="B2" s="142" t="s">
        <v>21</v>
      </c>
      <c r="C2" s="143"/>
      <c r="D2" s="143"/>
      <c r="E2" s="143"/>
      <c r="F2" s="143"/>
      <c r="G2" s="143"/>
      <c r="H2" s="143"/>
      <c r="I2" s="143"/>
    </row>
    <row r="3" spans="1:9" ht="47.25" x14ac:dyDescent="0.25">
      <c r="B3" s="32" t="s">
        <v>22</v>
      </c>
      <c r="C3" s="33" t="s">
        <v>23</v>
      </c>
      <c r="D3" s="33" t="s">
        <v>20</v>
      </c>
      <c r="E3" s="33" t="s">
        <v>23</v>
      </c>
      <c r="F3" s="33" t="s">
        <v>20</v>
      </c>
      <c r="G3" s="33" t="s">
        <v>23</v>
      </c>
      <c r="H3" s="35" t="s">
        <v>20</v>
      </c>
      <c r="I3" s="34" t="s">
        <v>31</v>
      </c>
    </row>
    <row r="4" spans="1:9" x14ac:dyDescent="0.25">
      <c r="A4">
        <v>1</v>
      </c>
      <c r="B4" s="39" t="str">
        <f>IF('calculo salario'!B18="","",'calculo salario'!B18)</f>
        <v/>
      </c>
      <c r="C4" s="36"/>
      <c r="D4" s="37"/>
      <c r="E4" s="36"/>
      <c r="F4" s="37"/>
      <c r="G4" s="36"/>
      <c r="H4" s="38"/>
      <c r="I4" s="31">
        <f>SUM(D4+F4+H4)</f>
        <v>0</v>
      </c>
    </row>
    <row r="5" spans="1:9" x14ac:dyDescent="0.25">
      <c r="A5">
        <v>2</v>
      </c>
      <c r="B5" s="39" t="str">
        <f>IF('calculo salario'!B19="","",'calculo salario'!B19)</f>
        <v/>
      </c>
      <c r="C5" s="36"/>
      <c r="D5" s="37"/>
      <c r="E5" s="36"/>
      <c r="F5" s="37"/>
      <c r="G5" s="36"/>
      <c r="H5" s="38"/>
      <c r="I5" s="31">
        <f t="shared" ref="I5:I25" si="0">SUM(D5+F5+H5)</f>
        <v>0</v>
      </c>
    </row>
    <row r="6" spans="1:9" x14ac:dyDescent="0.25">
      <c r="A6">
        <v>3</v>
      </c>
      <c r="B6" s="39" t="str">
        <f>IF('calculo salario'!B20="","",'calculo salario'!B20)</f>
        <v/>
      </c>
      <c r="C6" s="36"/>
      <c r="D6" s="37"/>
      <c r="E6" s="36"/>
      <c r="F6" s="37"/>
      <c r="G6" s="36"/>
      <c r="H6" s="38"/>
      <c r="I6" s="31">
        <f t="shared" si="0"/>
        <v>0</v>
      </c>
    </row>
    <row r="7" spans="1:9" x14ac:dyDescent="0.25">
      <c r="A7">
        <v>4</v>
      </c>
      <c r="B7" s="39" t="str">
        <f>IF('calculo salario'!B21="","",'calculo salario'!B21)</f>
        <v/>
      </c>
      <c r="C7" s="36"/>
      <c r="D7" s="37"/>
      <c r="E7" s="36"/>
      <c r="F7" s="37"/>
      <c r="G7" s="36"/>
      <c r="H7" s="38"/>
      <c r="I7" s="31">
        <f t="shared" si="0"/>
        <v>0</v>
      </c>
    </row>
    <row r="8" spans="1:9" x14ac:dyDescent="0.25">
      <c r="A8">
        <v>5</v>
      </c>
      <c r="B8" s="39" t="str">
        <f>IF('calculo salario'!B22="","",'calculo salario'!B22)</f>
        <v/>
      </c>
      <c r="C8" s="36"/>
      <c r="D8" s="37"/>
      <c r="E8" s="36"/>
      <c r="F8" s="37"/>
      <c r="G8" s="36"/>
      <c r="H8" s="38"/>
      <c r="I8" s="31">
        <f t="shared" si="0"/>
        <v>0</v>
      </c>
    </row>
    <row r="9" spans="1:9" x14ac:dyDescent="0.25">
      <c r="A9">
        <v>6</v>
      </c>
      <c r="B9" s="39" t="str">
        <f>IF('calculo salario'!B23="","",'calculo salario'!B23)</f>
        <v/>
      </c>
      <c r="C9" s="36"/>
      <c r="D9" s="37"/>
      <c r="E9" s="36"/>
      <c r="F9" s="37"/>
      <c r="G9" s="36"/>
      <c r="H9" s="38"/>
      <c r="I9" s="31">
        <f t="shared" si="0"/>
        <v>0</v>
      </c>
    </row>
    <row r="10" spans="1:9" x14ac:dyDescent="0.25">
      <c r="A10">
        <v>7</v>
      </c>
      <c r="B10" s="39" t="str">
        <f>IF('calculo salario'!B24="","",'calculo salario'!B24)</f>
        <v/>
      </c>
      <c r="C10" s="36"/>
      <c r="D10" s="37"/>
      <c r="E10" s="36"/>
      <c r="F10" s="37"/>
      <c r="G10" s="36"/>
      <c r="H10" s="38"/>
      <c r="I10" s="31">
        <f t="shared" si="0"/>
        <v>0</v>
      </c>
    </row>
    <row r="11" spans="1:9" x14ac:dyDescent="0.25">
      <c r="A11">
        <v>8</v>
      </c>
      <c r="B11" s="39" t="str">
        <f>IF('calculo salario'!B25="","",'calculo salario'!B25)</f>
        <v/>
      </c>
      <c r="C11" s="36"/>
      <c r="D11" s="37"/>
      <c r="E11" s="36"/>
      <c r="F11" s="37"/>
      <c r="G11" s="36"/>
      <c r="H11" s="38"/>
      <c r="I11" s="31">
        <f t="shared" si="0"/>
        <v>0</v>
      </c>
    </row>
    <row r="12" spans="1:9" x14ac:dyDescent="0.25">
      <c r="A12">
        <v>9</v>
      </c>
      <c r="B12" s="39" t="str">
        <f>IF('calculo salario'!B26="","",'calculo salario'!B26)</f>
        <v/>
      </c>
      <c r="C12" s="36"/>
      <c r="D12" s="37"/>
      <c r="E12" s="36"/>
      <c r="F12" s="37"/>
      <c r="G12" s="36"/>
      <c r="H12" s="38"/>
      <c r="I12" s="31">
        <f t="shared" si="0"/>
        <v>0</v>
      </c>
    </row>
    <row r="13" spans="1:9" x14ac:dyDescent="0.25">
      <c r="A13">
        <v>10</v>
      </c>
      <c r="B13" s="39" t="str">
        <f>IF('calculo salario'!B27="","",'calculo salario'!B27)</f>
        <v/>
      </c>
      <c r="C13" s="36"/>
      <c r="D13" s="37"/>
      <c r="E13" s="36"/>
      <c r="F13" s="37"/>
      <c r="G13" s="36"/>
      <c r="H13" s="38"/>
      <c r="I13" s="31">
        <f t="shared" si="0"/>
        <v>0</v>
      </c>
    </row>
    <row r="14" spans="1:9" x14ac:dyDescent="0.25">
      <c r="A14">
        <v>11</v>
      </c>
      <c r="B14" s="39" t="str">
        <f>IF('calculo salario'!B28="","",'calculo salario'!B28)</f>
        <v/>
      </c>
      <c r="C14" s="36"/>
      <c r="D14" s="37"/>
      <c r="E14" s="36"/>
      <c r="F14" s="37"/>
      <c r="G14" s="36"/>
      <c r="H14" s="38"/>
      <c r="I14" s="31">
        <f t="shared" si="0"/>
        <v>0</v>
      </c>
    </row>
    <row r="15" spans="1:9" x14ac:dyDescent="0.25">
      <c r="A15">
        <v>12</v>
      </c>
      <c r="B15" s="39" t="str">
        <f>IF('calculo salario'!B29="","",'calculo salario'!B29)</f>
        <v/>
      </c>
      <c r="C15" s="36"/>
      <c r="D15" s="37"/>
      <c r="E15" s="36"/>
      <c r="F15" s="37"/>
      <c r="G15" s="36"/>
      <c r="H15" s="38"/>
      <c r="I15" s="31">
        <f t="shared" si="0"/>
        <v>0</v>
      </c>
    </row>
    <row r="16" spans="1:9" x14ac:dyDescent="0.25">
      <c r="A16">
        <v>13</v>
      </c>
      <c r="B16" s="39" t="str">
        <f>IF('calculo salario'!B30="","",'calculo salario'!B30)</f>
        <v/>
      </c>
      <c r="C16" s="36"/>
      <c r="D16" s="37"/>
      <c r="E16" s="36"/>
      <c r="F16" s="37"/>
      <c r="G16" s="36"/>
      <c r="H16" s="38"/>
      <c r="I16" s="31">
        <f t="shared" si="0"/>
        <v>0</v>
      </c>
    </row>
    <row r="17" spans="1:9" x14ac:dyDescent="0.25">
      <c r="A17">
        <v>14</v>
      </c>
      <c r="B17" s="39" t="str">
        <f>IF('calculo salario'!B31="","",'calculo salario'!B31)</f>
        <v/>
      </c>
      <c r="C17" s="36"/>
      <c r="D17" s="37"/>
      <c r="E17" s="36"/>
      <c r="F17" s="37"/>
      <c r="G17" s="36"/>
      <c r="H17" s="38"/>
      <c r="I17" s="31">
        <f t="shared" si="0"/>
        <v>0</v>
      </c>
    </row>
    <row r="18" spans="1:9" x14ac:dyDescent="0.25">
      <c r="A18">
        <v>15</v>
      </c>
      <c r="B18" s="39" t="str">
        <f>IF('calculo salario'!B32="","",'calculo salario'!B32)</f>
        <v/>
      </c>
      <c r="C18" s="36"/>
      <c r="D18" s="37"/>
      <c r="E18" s="36"/>
      <c r="F18" s="37"/>
      <c r="G18" s="36"/>
      <c r="H18" s="38"/>
      <c r="I18" s="31">
        <f t="shared" si="0"/>
        <v>0</v>
      </c>
    </row>
    <row r="19" spans="1:9" x14ac:dyDescent="0.25">
      <c r="A19">
        <v>16</v>
      </c>
      <c r="B19" s="39" t="str">
        <f>IF('calculo salario'!B33="","",'calculo salario'!B33)</f>
        <v/>
      </c>
      <c r="C19" s="36"/>
      <c r="D19" s="37"/>
      <c r="E19" s="36"/>
      <c r="F19" s="37"/>
      <c r="G19" s="36"/>
      <c r="H19" s="38"/>
      <c r="I19" s="31">
        <f t="shared" si="0"/>
        <v>0</v>
      </c>
    </row>
    <row r="20" spans="1:9" x14ac:dyDescent="0.25">
      <c r="A20">
        <v>17</v>
      </c>
      <c r="B20" s="39" t="str">
        <f>IF('calculo salario'!B34="","",'calculo salario'!B34)</f>
        <v/>
      </c>
      <c r="C20" s="36"/>
      <c r="D20" s="37"/>
      <c r="E20" s="36"/>
      <c r="F20" s="37"/>
      <c r="G20" s="36"/>
      <c r="H20" s="38"/>
      <c r="I20" s="31">
        <f t="shared" si="0"/>
        <v>0</v>
      </c>
    </row>
    <row r="21" spans="1:9" x14ac:dyDescent="0.25">
      <c r="A21">
        <v>18</v>
      </c>
      <c r="B21" s="39" t="str">
        <f>IF('calculo salario'!B35="","",'calculo salario'!B35)</f>
        <v/>
      </c>
      <c r="C21" s="36"/>
      <c r="D21" s="37"/>
      <c r="E21" s="36"/>
      <c r="F21" s="37"/>
      <c r="G21" s="36"/>
      <c r="H21" s="38"/>
      <c r="I21" s="31">
        <f t="shared" si="0"/>
        <v>0</v>
      </c>
    </row>
    <row r="22" spans="1:9" x14ac:dyDescent="0.25">
      <c r="A22">
        <v>19</v>
      </c>
      <c r="B22" s="39" t="str">
        <f>IF('calculo salario'!B36="","",'calculo salario'!B36)</f>
        <v/>
      </c>
      <c r="C22" s="36"/>
      <c r="D22" s="37"/>
      <c r="E22" s="36"/>
      <c r="F22" s="37"/>
      <c r="G22" s="36"/>
      <c r="H22" s="38"/>
      <c r="I22" s="31">
        <f t="shared" si="0"/>
        <v>0</v>
      </c>
    </row>
    <row r="23" spans="1:9" x14ac:dyDescent="0.25">
      <c r="A23">
        <v>20</v>
      </c>
      <c r="B23" s="39" t="str">
        <f>IF('calculo salario'!B37="","",'calculo salario'!B37)</f>
        <v/>
      </c>
      <c r="C23" s="36"/>
      <c r="D23" s="37"/>
      <c r="E23" s="36"/>
      <c r="F23" s="37"/>
      <c r="G23" s="36"/>
      <c r="H23" s="38"/>
      <c r="I23" s="31">
        <f t="shared" si="0"/>
        <v>0</v>
      </c>
    </row>
    <row r="24" spans="1:9" x14ac:dyDescent="0.25">
      <c r="A24">
        <v>21</v>
      </c>
      <c r="B24" s="39" t="str">
        <f>IF('calculo salario'!B38="","",'calculo salario'!B38)</f>
        <v/>
      </c>
      <c r="C24" s="36"/>
      <c r="D24" s="37"/>
      <c r="E24" s="36"/>
      <c r="F24" s="37"/>
      <c r="G24" s="36"/>
      <c r="H24" s="38"/>
      <c r="I24" s="31">
        <f t="shared" si="0"/>
        <v>0</v>
      </c>
    </row>
    <row r="25" spans="1:9" x14ac:dyDescent="0.25">
      <c r="A25">
        <v>22</v>
      </c>
      <c r="B25" s="39" t="str">
        <f>IF('calculo salario'!B39="","",'calculo salario'!B39)</f>
        <v/>
      </c>
      <c r="C25" s="36"/>
      <c r="D25" s="37"/>
      <c r="E25" s="36"/>
      <c r="F25" s="37"/>
      <c r="G25" s="36"/>
      <c r="H25" s="38"/>
      <c r="I25" s="31">
        <f t="shared" si="0"/>
        <v>0</v>
      </c>
    </row>
  </sheetData>
  <mergeCells count="2">
    <mergeCell ref="B2:I2"/>
    <mergeCell ref="A1:I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E7" sqref="E7"/>
    </sheetView>
  </sheetViews>
  <sheetFormatPr baseColWidth="10" defaultColWidth="11.42578125" defaultRowHeight="15" x14ac:dyDescent="0.25"/>
  <cols>
    <col min="3" max="3" width="70.5703125" bestFit="1" customWidth="1"/>
  </cols>
  <sheetData>
    <row r="1" spans="1:3" x14ac:dyDescent="0.25">
      <c r="A1" s="9" t="s">
        <v>2</v>
      </c>
      <c r="B1" s="8"/>
      <c r="C1" s="8" t="s">
        <v>52</v>
      </c>
    </row>
    <row r="2" spans="1:3" x14ac:dyDescent="0.25">
      <c r="A2">
        <v>1</v>
      </c>
      <c r="B2" t="s">
        <v>8</v>
      </c>
      <c r="C2" t="s">
        <v>38</v>
      </c>
    </row>
    <row r="3" spans="1:3" x14ac:dyDescent="0.25">
      <c r="A3">
        <v>2</v>
      </c>
      <c r="B3" t="s">
        <v>9</v>
      </c>
      <c r="C3" t="s">
        <v>39</v>
      </c>
    </row>
    <row r="4" spans="1:3" x14ac:dyDescent="0.25">
      <c r="A4">
        <v>3</v>
      </c>
      <c r="B4" t="s">
        <v>27</v>
      </c>
      <c r="C4" t="s">
        <v>46</v>
      </c>
    </row>
    <row r="5" spans="1:3" x14ac:dyDescent="0.25">
      <c r="A5">
        <v>4</v>
      </c>
      <c r="C5" t="s">
        <v>45</v>
      </c>
    </row>
    <row r="6" spans="1:3" x14ac:dyDescent="0.25">
      <c r="A6">
        <v>5</v>
      </c>
      <c r="C6" t="s">
        <v>40</v>
      </c>
    </row>
    <row r="7" spans="1:3" x14ac:dyDescent="0.25">
      <c r="A7">
        <v>6</v>
      </c>
      <c r="C7" t="s">
        <v>41</v>
      </c>
    </row>
    <row r="8" spans="1:3" x14ac:dyDescent="0.25">
      <c r="A8">
        <v>7</v>
      </c>
      <c r="C8" t="s">
        <v>42</v>
      </c>
    </row>
    <row r="9" spans="1:3" x14ac:dyDescent="0.25">
      <c r="A9">
        <v>8</v>
      </c>
      <c r="C9" t="s">
        <v>43</v>
      </c>
    </row>
    <row r="10" spans="1:3" x14ac:dyDescent="0.25">
      <c r="A10">
        <v>9</v>
      </c>
      <c r="C10" t="s">
        <v>51</v>
      </c>
    </row>
    <row r="11" spans="1:3" x14ac:dyDescent="0.25">
      <c r="A11">
        <v>10</v>
      </c>
      <c r="C11" t="s">
        <v>50</v>
      </c>
    </row>
    <row r="12" spans="1:3" x14ac:dyDescent="0.25">
      <c r="A12">
        <v>11</v>
      </c>
      <c r="C12" t="s">
        <v>49</v>
      </c>
    </row>
    <row r="13" spans="1:3" x14ac:dyDescent="0.25">
      <c r="C13" t="s">
        <v>48</v>
      </c>
    </row>
    <row r="14" spans="1:3" x14ac:dyDescent="0.25">
      <c r="C14" t="s">
        <v>47</v>
      </c>
    </row>
    <row r="15" spans="1:3" x14ac:dyDescent="0.25">
      <c r="C1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calculo salario</vt:lpstr>
      <vt:lpstr>Complementos salariales</vt:lpstr>
      <vt:lpstr>Hoja3</vt:lpstr>
      <vt:lpstr>'calculo salario'!Área_de_impresión</vt:lpstr>
      <vt:lpstr>'Complementos salariales'!Área_de_impresión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MALAVE VELEZ, MANUEL DAVID</cp:lastModifiedBy>
  <cp:lastPrinted>2022-08-30T06:54:52Z</cp:lastPrinted>
  <dcterms:created xsi:type="dcterms:W3CDTF">2019-02-22T17:47:46Z</dcterms:created>
  <dcterms:modified xsi:type="dcterms:W3CDTF">2025-03-11T13:59:09Z</dcterms:modified>
</cp:coreProperties>
</file>